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zoe.wong/Downloads/"/>
    </mc:Choice>
  </mc:AlternateContent>
  <xr:revisionPtr revIDLastSave="2" documentId="13_ncr:1_{FEF228B3-422C-E042-9B72-5A9313CB434B}" xr6:coauthVersionLast="47" xr6:coauthVersionMax="47" xr10:uidLastSave="{1D503D50-30F8-43EA-8E71-25E9E567774B}"/>
  <bookViews>
    <workbookView xWindow="0" yWindow="720" windowWidth="29400" windowHeight="18400" xr2:uid="{00000000-000D-0000-FFFF-FFFF00000000}"/>
  </bookViews>
  <sheets>
    <sheet name="TIMESHEET" sheetId="1" r:id="rId1"/>
    <sheet name="Sheet1" sheetId="4" state="hidden" r:id="rId2"/>
    <sheet name="TITLES" sheetId="2" r:id="rId3"/>
    <sheet name="CONVERSION" sheetId="3" r:id="rId4"/>
  </sheets>
  <definedNames>
    <definedName name="_xlnm._FilterDatabase" localSheetId="2" hidden="1">TITLES!#REF!</definedName>
    <definedName name="PayPeriodList">Sheet1!$B$2:$B$27</definedName>
    <definedName name="_xlnm.Print_Area" localSheetId="0">TIMESHEET!#REF!</definedName>
    <definedName name="_xlnm.Print_Titles" localSheetId="2">TITLES!$1:$1</definedName>
    <definedName name="Z_0386F5F7_64E9_48FC_80A0_34FE669FF1D4_.wvu.Cols" localSheetId="2" hidden="1">TITLES!$B:$B</definedName>
    <definedName name="Z_0386F5F7_64E9_48FC_80A0_34FE669FF1D4_.wvu.PrintArea" localSheetId="0" hidden="1">TIMESHEET!$A$1:$N$43</definedName>
  </definedNames>
  <calcPr calcId="191028"/>
  <customWorkbookViews>
    <customWorkbookView name="Carmen - Personal View" guid="{0386F5F7-64E9-48FC-80A0-34FE669FF1D4}" mergeInterval="0" personalView="1" maximized="1" xWindow="1" yWindow="1" windowWidth="1020" windowHeight="5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3" i="1" l="1"/>
  <c r="M23" i="1"/>
  <c r="A16" i="1"/>
  <c r="A17" i="1" s="1"/>
  <c r="A18" i="1" s="1"/>
  <c r="A19" i="1" s="1"/>
  <c r="A20" i="1" s="1"/>
  <c r="A21" i="1" s="1"/>
  <c r="A22" i="1" s="1"/>
  <c r="A28" i="1" s="1"/>
  <c r="A29" i="1" s="1"/>
  <c r="A30" i="1" s="1"/>
  <c r="A31" i="1" s="1"/>
  <c r="A32" i="1" s="1"/>
  <c r="A33" i="1" s="1"/>
  <c r="A34" i="1" s="1"/>
  <c r="M9" i="1" s="1"/>
  <c r="N35" i="1"/>
  <c r="M35" i="1"/>
  <c r="L23" i="1"/>
  <c r="L35" i="1"/>
  <c r="K23" i="1"/>
  <c r="K36" i="1" s="1"/>
  <c r="K35" i="1"/>
  <c r="J23" i="1"/>
  <c r="J35" i="1"/>
  <c r="I23" i="1"/>
  <c r="I35" i="1"/>
  <c r="H23" i="1"/>
  <c r="H35" i="1"/>
  <c r="G16" i="1"/>
  <c r="G17" i="1"/>
  <c r="G18" i="1"/>
  <c r="G19" i="1"/>
  <c r="G20" i="1"/>
  <c r="G21" i="1"/>
  <c r="G22" i="1"/>
  <c r="G28" i="1"/>
  <c r="G29" i="1"/>
  <c r="G30" i="1"/>
  <c r="G31" i="1"/>
  <c r="G32" i="1"/>
  <c r="G33" i="1"/>
  <c r="G34" i="1"/>
  <c r="L36" i="1" l="1"/>
  <c r="J36" i="1"/>
  <c r="N36" i="1"/>
  <c r="I36" i="1"/>
  <c r="H36" i="1"/>
  <c r="M36" i="1"/>
  <c r="G35" i="1"/>
  <c r="G23" i="1"/>
  <c r="G36" i="1" s="1"/>
</calcChain>
</file>

<file path=xl/sharedStrings.xml><?xml version="1.0" encoding="utf-8"?>
<sst xmlns="http://schemas.openxmlformats.org/spreadsheetml/2006/main" count="133" uniqueCount="82">
  <si>
    <t>CUNY SCHOOL OF LAW         Human Resources / Payroll Dept</t>
  </si>
  <si>
    <t>HOURLY PAID EMPLOYEE TIMESHEET</t>
  </si>
  <si>
    <t>NAME:</t>
  </si>
  <si>
    <t>TITLE:</t>
  </si>
  <si>
    <t xml:space="preserve">NYS Empl ID (N#):  </t>
  </si>
  <si>
    <t xml:space="preserve"> </t>
  </si>
  <si>
    <t>DEPARTMENT:</t>
  </si>
  <si>
    <t>Phone #:</t>
  </si>
  <si>
    <t>SUPERVISOR:</t>
  </si>
  <si>
    <t>Assigned Work Schedule:</t>
  </si>
  <si>
    <r>
      <rPr>
        <b/>
        <sz val="9"/>
        <rFont val="Arial"/>
        <family val="2"/>
      </rPr>
      <t>PERIOD BEGINNING:</t>
    </r>
    <r>
      <rPr>
        <sz val="9"/>
        <rFont val="Arial"/>
        <family val="2"/>
      </rPr>
      <t xml:space="preserve"> </t>
    </r>
  </si>
  <si>
    <t>Sunday Date - beginning of the timesheet schedule</t>
  </si>
  <si>
    <t>Submit to Human Resources no later than</t>
  </si>
  <si>
    <r>
      <t xml:space="preserve">Instructions: </t>
    </r>
    <r>
      <rPr>
        <sz val="11"/>
        <rFont val="Arial"/>
        <family val="2"/>
      </rPr>
      <t xml:space="preserve">Please see the attached detailed instructions for completing the time sheet.   </t>
    </r>
  </si>
  <si>
    <t xml:space="preserve">The daily record of time and attendance is based on the 24-Hour Clock.  Please also see the attached 24-Hour Clock conversion chart. </t>
  </si>
  <si>
    <t xml:space="preserve"> Daily Record (Completed by Employee)</t>
  </si>
  <si>
    <t>LEAVE USED</t>
  </si>
  <si>
    <t>OVERTIME</t>
  </si>
  <si>
    <t>NIGHT SHIFT</t>
  </si>
  <si>
    <t>OTHER     PAID LEAVE</t>
  </si>
  <si>
    <t>COMMENTS</t>
  </si>
  <si>
    <t>DATE</t>
  </si>
  <si>
    <t>IN</t>
  </si>
  <si>
    <t>LUNCH</t>
  </si>
  <si>
    <t>OUT</t>
  </si>
  <si>
    <t>HOURS WORKED</t>
  </si>
  <si>
    <t>SICK LEAVE</t>
  </si>
  <si>
    <t>ANNUAL LEAVE</t>
  </si>
  <si>
    <t>Total For The Week</t>
  </si>
  <si>
    <t>Total For The Period</t>
  </si>
  <si>
    <t>Employee Certification: By signing below I hereby certify that the time reported is accurate.</t>
  </si>
  <si>
    <t>Employee Signature / Date</t>
  </si>
  <si>
    <t>Supervisor Signature / Date</t>
  </si>
  <si>
    <t>HR Designee's Signature / Date</t>
  </si>
  <si>
    <t>Payroll Period</t>
  </si>
  <si>
    <t>Pay Period From</t>
  </si>
  <si>
    <t>Pay Period To</t>
  </si>
  <si>
    <t>TimeSheet Due</t>
  </si>
  <si>
    <t>Check Date</t>
  </si>
  <si>
    <t>TITLE - SELECT ONE</t>
    <phoneticPr fontId="0" type="noConversion"/>
  </si>
  <si>
    <t>yes</t>
    <phoneticPr fontId="0" type="noConversion"/>
  </si>
  <si>
    <t>70151 - ADJ / NON-TEACHING ADJUNCT</t>
  </si>
  <si>
    <t>70151 - CONTINUING ED TEACHER</t>
  </si>
  <si>
    <t>70152 - CAMPUS SECURITY ASSISTANT</t>
  </si>
  <si>
    <t>yes</t>
  </si>
  <si>
    <t>70152 - COLLEGE ASSISTANT</t>
  </si>
  <si>
    <t>70152 - RESEARCH ASSISTANT</t>
  </si>
  <si>
    <t>70152 - IT Assist / Assoc HOURLY</t>
  </si>
  <si>
    <t>CONV</t>
    <phoneticPr fontId="27" type="noConversion"/>
  </si>
  <si>
    <t>24-HOUR CLOCK CONVERSION CHART</t>
  </si>
  <si>
    <t>Regular Time</t>
  </si>
  <si>
    <t>24-Hour Clock</t>
  </si>
  <si>
    <t>12:00 A.M.</t>
  </si>
  <si>
    <t>=</t>
  </si>
  <si>
    <t>1:00 A.M.</t>
  </si>
  <si>
    <t>2:00 A.M.</t>
  </si>
  <si>
    <t>3:00 A.M.</t>
  </si>
  <si>
    <t>4:00 A.M.</t>
  </si>
  <si>
    <t>5:00 A.M.</t>
  </si>
  <si>
    <t>6:00 A.M.</t>
  </si>
  <si>
    <t>7:00 A.M.</t>
  </si>
  <si>
    <t>8:00 A.M.</t>
  </si>
  <si>
    <t>9:00 A.M.</t>
  </si>
  <si>
    <t>10:00 A.M.</t>
  </si>
  <si>
    <t>11:00 A.M.</t>
  </si>
  <si>
    <t>12:00 P.M.</t>
  </si>
  <si>
    <t>1:00 P.M.</t>
  </si>
  <si>
    <t>2:00 P.M.</t>
  </si>
  <si>
    <t>3:00 P.M.</t>
  </si>
  <si>
    <t>4:00 P.M.</t>
  </si>
  <si>
    <t>5:00 P.M.</t>
  </si>
  <si>
    <t>6:00 P.M.</t>
  </si>
  <si>
    <t>7:00 P.M.</t>
  </si>
  <si>
    <t>8:00 P.M.</t>
  </si>
  <si>
    <t>9:00 P.M.</t>
  </si>
  <si>
    <t>10:00 P.M.</t>
  </si>
  <si>
    <t>11:00 P.M.</t>
  </si>
  <si>
    <r>
      <t xml:space="preserve">Hours and minutes must be notated as per the 24 hour clock in </t>
    </r>
    <r>
      <rPr>
        <b/>
        <i/>
        <sz val="10"/>
        <color indexed="10"/>
        <rFont val="Arial"/>
        <family val="2"/>
      </rPr>
      <t>hours:minutes.  Note the colon between hours and minutes.</t>
    </r>
  </si>
  <si>
    <t>Example: Column In  is recorded as 9:00                                                                          Lunch Out is recorded as 13:00                                                                                                       Lunch In is recorded as 14:00                                                                                            Out is recorded as 17:00</t>
  </si>
  <si>
    <t>Time must be recorded in 15 minute increments only.</t>
  </si>
  <si>
    <r>
      <t xml:space="preserve">Recording Minutes: Typing </t>
    </r>
    <r>
      <rPr>
        <b/>
        <sz val="10"/>
        <color indexed="10"/>
        <rFont val="Arial"/>
        <family val="2"/>
      </rPr>
      <t>15:45</t>
    </r>
    <r>
      <rPr>
        <b/>
        <sz val="10"/>
        <rFont val="Arial"/>
        <family val="2"/>
      </rPr>
      <t xml:space="preserve"> in a cell will show as </t>
    </r>
    <r>
      <rPr>
        <b/>
        <sz val="10"/>
        <color indexed="10"/>
        <rFont val="Arial"/>
        <family val="2"/>
      </rPr>
      <t>3:45 P.M.</t>
    </r>
  </si>
  <si>
    <t>For Used Accrued Time, enter the number of hours taken, for e.g., 7.0 for 1 day of annual leave; 3.25. 3.50 or 3.75 for 3 hours and 15, 30 or 45 minutes for Sick leave.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</si>
</sst>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[$-409]h:mm\ AM/PM;@"/>
    <numFmt numFmtId="166" formatCode="h:mm;@"/>
    <numFmt numFmtId="167" formatCode="[h]:mm"/>
    <numFmt numFmtId="168" formatCode="0.00_);\(0.00\)"/>
    <numFmt numFmtId="169" formatCode="m/d/yy;@"/>
  </numFmts>
  <fonts count="33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@Batang"/>
      <family val="1"/>
    </font>
    <font>
      <b/>
      <sz val="16"/>
      <name val="@Batang"/>
      <family val="1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6"/>
      <name val="@Batang"/>
      <family val="1"/>
    </font>
    <font>
      <b/>
      <sz val="16"/>
      <name val="Times New Roman"/>
      <family val="1"/>
    </font>
    <font>
      <b/>
      <sz val="16"/>
      <name val="Marigold"/>
      <family val="4"/>
    </font>
    <font>
      <b/>
      <sz val="16"/>
      <name val="Librarian"/>
    </font>
    <font>
      <b/>
      <sz val="7"/>
      <name val="Arial"/>
      <family val="2"/>
    </font>
    <font>
      <sz val="8"/>
      <name val="Verdana"/>
      <family val="2"/>
    </font>
    <font>
      <sz val="12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rgb="FF3F3F76"/>
      <name val="Calibri"/>
      <family val="2"/>
      <scheme val="minor"/>
    </font>
    <font>
      <b/>
      <sz val="12"/>
      <color rgb="FF3F3F7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8" fillId="7" borderId="22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5" fillId="0" borderId="1" xfId="0" applyFont="1" applyBorder="1"/>
    <xf numFmtId="0" fontId="5" fillId="0" borderId="3" xfId="0" applyFon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0" fontId="11" fillId="0" borderId="14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4" borderId="6" xfId="0" applyFont="1" applyFill="1" applyBorder="1" applyAlignment="1">
      <alignment horizontal="left"/>
    </xf>
    <xf numFmtId="0" fontId="18" fillId="4" borderId="6" xfId="0" applyFont="1" applyFill="1" applyBorder="1"/>
    <xf numFmtId="0" fontId="17" fillId="4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18" xfId="0" applyFont="1" applyBorder="1" applyAlignment="1">
      <alignment horizontal="left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1" fillId="0" borderId="0" xfId="0" applyFont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7" fontId="14" fillId="0" borderId="0" xfId="0" applyNumberFormat="1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 wrapText="1"/>
      <protection hidden="1"/>
    </xf>
    <xf numFmtId="0" fontId="11" fillId="0" borderId="21" xfId="0" applyFont="1" applyBorder="1" applyProtection="1"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10" fillId="0" borderId="0" xfId="0" applyFont="1"/>
    <xf numFmtId="0" fontId="21" fillId="2" borderId="15" xfId="0" applyFont="1" applyFill="1" applyBorder="1" applyAlignment="1" applyProtection="1">
      <alignment horizontal="center" vertical="center"/>
      <protection locked="0"/>
    </xf>
    <xf numFmtId="165" fontId="1" fillId="0" borderId="24" xfId="0" applyNumberFormat="1" applyFont="1" applyBorder="1" applyAlignment="1" applyProtection="1">
      <alignment horizontal="center"/>
      <protection locked="0"/>
    </xf>
    <xf numFmtId="2" fontId="1" fillId="0" borderId="24" xfId="0" applyNumberFormat="1" applyFont="1" applyBorder="1" applyAlignment="1" applyProtection="1">
      <alignment horizontal="center" wrapText="1"/>
      <protection locked="0"/>
    </xf>
    <xf numFmtId="165" fontId="1" fillId="0" borderId="6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 wrapText="1"/>
      <protection locked="0"/>
    </xf>
    <xf numFmtId="165" fontId="1" fillId="0" borderId="29" xfId="0" applyNumberFormat="1" applyFont="1" applyBorder="1" applyAlignment="1" applyProtection="1">
      <alignment horizontal="center"/>
      <protection locked="0"/>
    </xf>
    <xf numFmtId="165" fontId="1" fillId="0" borderId="24" xfId="0" applyNumberFormat="1" applyFont="1" applyBorder="1" applyAlignment="1" applyProtection="1">
      <alignment horizontal="center" vertical="center"/>
      <protection locked="0"/>
    </xf>
    <xf numFmtId="2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166" fontId="1" fillId="0" borderId="32" xfId="0" applyNumberFormat="1" applyFont="1" applyBorder="1" applyAlignment="1" applyProtection="1">
      <alignment horizontal="center"/>
      <protection hidden="1"/>
    </xf>
    <xf numFmtId="166" fontId="1" fillId="0" borderId="5" xfId="0" applyNumberFormat="1" applyFont="1" applyBorder="1" applyAlignment="1" applyProtection="1">
      <alignment horizontal="center"/>
      <protection hidden="1"/>
    </xf>
    <xf numFmtId="167" fontId="14" fillId="0" borderId="33" xfId="0" applyNumberFormat="1" applyFont="1" applyBorder="1" applyAlignment="1" applyProtection="1">
      <alignment horizontal="center"/>
      <protection hidden="1"/>
    </xf>
    <xf numFmtId="2" fontId="1" fillId="0" borderId="3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23" xfId="0" applyNumberFormat="1" applyFont="1" applyBorder="1" applyAlignment="1" applyProtection="1">
      <alignment horizontal="center"/>
      <protection locked="0"/>
    </xf>
    <xf numFmtId="2" fontId="1" fillId="0" borderId="25" xfId="0" applyNumberFormat="1" applyFont="1" applyBorder="1" applyAlignment="1" applyProtection="1">
      <alignment horizontal="center"/>
      <protection locked="0"/>
    </xf>
    <xf numFmtId="2" fontId="1" fillId="0" borderId="26" xfId="0" applyNumberFormat="1" applyFont="1" applyBorder="1" applyAlignment="1" applyProtection="1">
      <alignment horizontal="center"/>
      <protection locked="0"/>
    </xf>
    <xf numFmtId="2" fontId="1" fillId="0" borderId="27" xfId="0" applyNumberFormat="1" applyFont="1" applyBorder="1" applyAlignment="1" applyProtection="1">
      <alignment horizontal="center"/>
      <protection locked="0"/>
    </xf>
    <xf numFmtId="166" fontId="1" fillId="0" borderId="32" xfId="0" applyNumberFormat="1" applyFont="1" applyBorder="1" applyAlignment="1" applyProtection="1">
      <alignment horizontal="center" vertical="center"/>
      <protection hidden="1"/>
    </xf>
    <xf numFmtId="166" fontId="1" fillId="0" borderId="5" xfId="0" applyNumberFormat="1" applyFont="1" applyBorder="1" applyAlignment="1" applyProtection="1">
      <alignment horizontal="center" vertical="center"/>
      <protection hidden="1"/>
    </xf>
    <xf numFmtId="2" fontId="1" fillId="0" borderId="3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23" xfId="0" applyNumberFormat="1" applyFont="1" applyBorder="1" applyAlignment="1" applyProtection="1">
      <alignment horizontal="center" vertical="center"/>
      <protection locked="0"/>
    </xf>
    <xf numFmtId="2" fontId="1" fillId="0" borderId="25" xfId="0" applyNumberFormat="1" applyFont="1" applyBorder="1" applyAlignment="1" applyProtection="1">
      <alignment horizontal="center" vertical="center"/>
      <protection locked="0"/>
    </xf>
    <xf numFmtId="2" fontId="1" fillId="0" borderId="26" xfId="0" applyNumberFormat="1" applyFont="1" applyBorder="1" applyAlignment="1" applyProtection="1">
      <alignment horizontal="center" vertical="center"/>
      <protection locked="0"/>
    </xf>
    <xf numFmtId="2" fontId="1" fillId="0" borderId="2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32" xfId="0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2" fontId="1" fillId="8" borderId="29" xfId="0" applyNumberFormat="1" applyFont="1" applyFill="1" applyBorder="1" applyAlignment="1">
      <alignment horizontal="center"/>
    </xf>
    <xf numFmtId="2" fontId="1" fillId="8" borderId="30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165" fontId="1" fillId="0" borderId="39" xfId="0" applyNumberFormat="1" applyFont="1" applyBorder="1" applyAlignment="1" applyProtection="1">
      <alignment horizontal="center" vertical="center"/>
      <protection locked="0"/>
    </xf>
    <xf numFmtId="166" fontId="1" fillId="0" borderId="40" xfId="0" applyNumberFormat="1" applyFont="1" applyBorder="1" applyAlignment="1" applyProtection="1">
      <alignment horizontal="center" vertical="center"/>
      <protection hidden="1"/>
    </xf>
    <xf numFmtId="2" fontId="1" fillId="0" borderId="41" xfId="0" applyNumberFormat="1" applyFont="1" applyBorder="1" applyAlignment="1" applyProtection="1">
      <alignment horizontal="center" vertical="center"/>
      <protection locked="0"/>
    </xf>
    <xf numFmtId="2" fontId="1" fillId="0" borderId="42" xfId="0" applyNumberFormat="1" applyFont="1" applyBorder="1" applyAlignment="1" applyProtection="1">
      <alignment horizontal="center" vertical="center"/>
      <protection locked="0"/>
    </xf>
    <xf numFmtId="2" fontId="1" fillId="0" borderId="36" xfId="0" applyNumberFormat="1" applyFont="1" applyBorder="1" applyAlignment="1" applyProtection="1">
      <alignment horizontal="center" vertical="center"/>
      <protection locked="0"/>
    </xf>
    <xf numFmtId="2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2" fontId="1" fillId="8" borderId="43" xfId="0" applyNumberFormat="1" applyFont="1" applyFill="1" applyBorder="1" applyAlignment="1">
      <alignment horizontal="center"/>
    </xf>
    <xf numFmtId="2" fontId="1" fillId="8" borderId="44" xfId="0" applyNumberFormat="1" applyFont="1" applyFill="1" applyBorder="1" applyAlignment="1">
      <alignment horizontal="center"/>
    </xf>
    <xf numFmtId="165" fontId="1" fillId="0" borderId="39" xfId="0" applyNumberFormat="1" applyFont="1" applyBorder="1" applyAlignment="1" applyProtection="1">
      <alignment horizontal="center"/>
      <protection locked="0"/>
    </xf>
    <xf numFmtId="166" fontId="1" fillId="0" borderId="40" xfId="0" applyNumberFormat="1" applyFont="1" applyBorder="1" applyAlignment="1" applyProtection="1">
      <alignment horizontal="center"/>
      <protection hidden="1"/>
    </xf>
    <xf numFmtId="2" fontId="1" fillId="0" borderId="41" xfId="0" applyNumberFormat="1" applyFont="1" applyBorder="1" applyAlignment="1" applyProtection="1">
      <alignment horizontal="center"/>
      <protection locked="0"/>
    </xf>
    <xf numFmtId="2" fontId="1" fillId="0" borderId="42" xfId="0" applyNumberFormat="1" applyFont="1" applyBorder="1" applyAlignment="1" applyProtection="1">
      <alignment horizontal="center"/>
      <protection locked="0"/>
    </xf>
    <xf numFmtId="2" fontId="1" fillId="0" borderId="36" xfId="0" applyNumberFormat="1" applyFont="1" applyBorder="1" applyAlignment="1" applyProtection="1">
      <alignment horizontal="center"/>
      <protection locked="0"/>
    </xf>
    <xf numFmtId="2" fontId="1" fillId="0" borderId="39" xfId="0" applyNumberFormat="1" applyFont="1" applyBorder="1" applyAlignment="1" applyProtection="1">
      <alignment horizontal="center" wrapText="1"/>
      <protection locked="0"/>
    </xf>
    <xf numFmtId="0" fontId="1" fillId="0" borderId="40" xfId="0" applyFont="1" applyBorder="1" applyAlignment="1" applyProtection="1">
      <alignment horizontal="center"/>
      <protection locked="0"/>
    </xf>
    <xf numFmtId="167" fontId="14" fillId="0" borderId="32" xfId="0" applyNumberFormat="1" applyFont="1" applyBorder="1" applyAlignment="1" applyProtection="1">
      <alignment horizontal="center"/>
      <protection hidden="1"/>
    </xf>
    <xf numFmtId="2" fontId="1" fillId="8" borderId="24" xfId="0" applyNumberFormat="1" applyFont="1" applyFill="1" applyBorder="1" applyAlignment="1">
      <alignment horizontal="center"/>
    </xf>
    <xf numFmtId="2" fontId="1" fillId="8" borderId="25" xfId="0" applyNumberFormat="1" applyFont="1" applyFill="1" applyBorder="1" applyAlignment="1">
      <alignment horizontal="center"/>
    </xf>
    <xf numFmtId="2" fontId="1" fillId="9" borderId="43" xfId="0" applyNumberFormat="1" applyFont="1" applyFill="1" applyBorder="1" applyAlignment="1" applyProtection="1">
      <alignment horizontal="center"/>
      <protection hidden="1"/>
    </xf>
    <xf numFmtId="2" fontId="1" fillId="9" borderId="43" xfId="0" applyNumberFormat="1" applyFont="1" applyFill="1" applyBorder="1" applyAlignment="1">
      <alignment horizontal="center"/>
    </xf>
    <xf numFmtId="168" fontId="1" fillId="9" borderId="23" xfId="0" applyNumberFormat="1" applyFont="1" applyFill="1" applyBorder="1" applyAlignment="1" applyProtection="1">
      <alignment horizontal="center"/>
      <protection hidden="1"/>
    </xf>
    <xf numFmtId="2" fontId="1" fillId="9" borderId="25" xfId="0" applyNumberFormat="1" applyFont="1" applyFill="1" applyBorder="1" applyAlignment="1" applyProtection="1">
      <alignment horizontal="center"/>
      <protection hidden="1"/>
    </xf>
    <xf numFmtId="2" fontId="1" fillId="9" borderId="34" xfId="0" applyNumberFormat="1" applyFont="1" applyFill="1" applyBorder="1" applyAlignment="1" applyProtection="1">
      <alignment horizontal="center"/>
      <protection hidden="1"/>
    </xf>
    <xf numFmtId="2" fontId="1" fillId="9" borderId="24" xfId="0" applyNumberFormat="1" applyFont="1" applyFill="1" applyBorder="1" applyAlignment="1" applyProtection="1">
      <alignment horizontal="center"/>
      <protection hidden="1"/>
    </xf>
    <xf numFmtId="2" fontId="1" fillId="9" borderId="24" xfId="0" applyNumberFormat="1" applyFont="1" applyFill="1" applyBorder="1" applyAlignment="1">
      <alignment horizontal="center"/>
    </xf>
    <xf numFmtId="2" fontId="1" fillId="9" borderId="28" xfId="0" applyNumberFormat="1" applyFont="1" applyFill="1" applyBorder="1" applyAlignment="1" applyProtection="1">
      <alignment horizontal="center"/>
      <protection hidden="1"/>
    </xf>
    <xf numFmtId="2" fontId="1" fillId="9" borderId="30" xfId="0" applyNumberFormat="1" applyFont="1" applyFill="1" applyBorder="1" applyAlignment="1" applyProtection="1">
      <alignment horizontal="center"/>
      <protection hidden="1"/>
    </xf>
    <xf numFmtId="2" fontId="1" fillId="9" borderId="31" xfId="0" applyNumberFormat="1" applyFont="1" applyFill="1" applyBorder="1" applyAlignment="1" applyProtection="1">
      <alignment horizontal="center"/>
      <protection hidden="1"/>
    </xf>
    <xf numFmtId="2" fontId="1" fillId="9" borderId="29" xfId="0" applyNumberFormat="1" applyFont="1" applyFill="1" applyBorder="1" applyAlignment="1" applyProtection="1">
      <alignment horizontal="center"/>
      <protection hidden="1"/>
    </xf>
    <xf numFmtId="2" fontId="1" fillId="9" borderId="29" xfId="0" applyNumberFormat="1" applyFont="1" applyFill="1" applyBorder="1" applyAlignment="1">
      <alignment horizontal="center"/>
    </xf>
    <xf numFmtId="167" fontId="14" fillId="0" borderId="50" xfId="0" applyNumberFormat="1" applyFont="1" applyBorder="1" applyAlignment="1" applyProtection="1">
      <alignment horizontal="center"/>
      <protection hidden="1"/>
    </xf>
    <xf numFmtId="2" fontId="1" fillId="9" borderId="51" xfId="0" applyNumberFormat="1" applyFont="1" applyFill="1" applyBorder="1" applyAlignment="1" applyProtection="1">
      <alignment horizontal="center"/>
      <protection hidden="1"/>
    </xf>
    <xf numFmtId="168" fontId="1" fillId="9" borderId="49" xfId="0" applyNumberFormat="1" applyFont="1" applyFill="1" applyBorder="1" applyAlignment="1" applyProtection="1">
      <alignment horizontal="center"/>
      <protection hidden="1"/>
    </xf>
    <xf numFmtId="2" fontId="1" fillId="9" borderId="44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center"/>
      <protection locked="0"/>
    </xf>
    <xf numFmtId="0" fontId="14" fillId="0" borderId="48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21" fillId="2" borderId="17" xfId="0" applyFont="1" applyFill="1" applyBorder="1" applyAlignment="1" applyProtection="1">
      <alignment horizontal="center" vertical="center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164" fontId="1" fillId="0" borderId="28" xfId="0" applyNumberFormat="1" applyFont="1" applyBorder="1" applyAlignment="1" applyProtection="1">
      <alignment horizontal="left"/>
      <protection hidden="1"/>
    </xf>
    <xf numFmtId="164" fontId="1" fillId="0" borderId="29" xfId="0" applyNumberFormat="1" applyFont="1" applyBorder="1" applyAlignment="1" applyProtection="1">
      <alignment horizontal="left"/>
      <protection hidden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/>
      <protection locked="0"/>
    </xf>
    <xf numFmtId="2" fontId="1" fillId="0" borderId="27" xfId="0" applyNumberFormat="1" applyFont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64" fontId="1" fillId="0" borderId="26" xfId="0" applyNumberFormat="1" applyFont="1" applyBorder="1" applyAlignment="1" applyProtection="1">
      <alignment horizontal="left"/>
      <protection hidden="1"/>
    </xf>
    <xf numFmtId="164" fontId="1" fillId="0" borderId="6" xfId="0" applyNumberFormat="1" applyFont="1" applyBorder="1" applyAlignment="1" applyProtection="1">
      <alignment horizontal="left"/>
      <protection hidden="1"/>
    </xf>
    <xf numFmtId="164" fontId="1" fillId="0" borderId="23" xfId="0" applyNumberFormat="1" applyFont="1" applyBorder="1" applyAlignment="1" applyProtection="1">
      <alignment horizontal="left"/>
      <protection hidden="1"/>
    </xf>
    <xf numFmtId="164" fontId="1" fillId="0" borderId="24" xfId="0" applyNumberFormat="1" applyFont="1" applyBorder="1" applyAlignment="1" applyProtection="1">
      <alignment horizontal="left"/>
      <protection hidden="1"/>
    </xf>
    <xf numFmtId="164" fontId="1" fillId="0" borderId="23" xfId="0" applyNumberFormat="1" applyFont="1" applyBorder="1" applyAlignment="1" applyProtection="1">
      <alignment horizontal="left" vertical="center"/>
      <protection hidden="1"/>
    </xf>
    <xf numFmtId="164" fontId="1" fillId="0" borderId="24" xfId="0" applyNumberFormat="1" applyFont="1" applyBorder="1" applyAlignment="1" applyProtection="1">
      <alignment horizontal="left" vertical="center"/>
      <protection hidden="1"/>
    </xf>
    <xf numFmtId="164" fontId="1" fillId="0" borderId="26" xfId="0" applyNumberFormat="1" applyFont="1" applyBorder="1" applyAlignment="1" applyProtection="1">
      <alignment horizontal="left" vertical="center"/>
      <protection hidden="1"/>
    </xf>
    <xf numFmtId="164" fontId="1" fillId="0" borderId="6" xfId="0" applyNumberFormat="1" applyFont="1" applyBorder="1" applyAlignment="1" applyProtection="1">
      <alignment horizontal="left" vertical="center"/>
      <protection hidden="1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164" fontId="1" fillId="0" borderId="28" xfId="0" applyNumberFormat="1" applyFont="1" applyBorder="1" applyAlignment="1" applyProtection="1">
      <alignment horizontal="left" vertical="center"/>
      <protection hidden="1"/>
    </xf>
    <xf numFmtId="164" fontId="1" fillId="0" borderId="29" xfId="0" applyNumberFormat="1" applyFont="1" applyBorder="1" applyAlignment="1" applyProtection="1">
      <alignment horizontal="left" vertical="center"/>
      <protection hidden="1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0" fontId="21" fillId="2" borderId="10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2" borderId="16" xfId="0" applyFont="1" applyFill="1" applyBorder="1" applyAlignment="1" applyProtection="1">
      <alignment horizontal="center" vertical="center" wrapText="1"/>
      <protection locked="0"/>
    </xf>
    <xf numFmtId="0" fontId="26" fillId="2" borderId="38" xfId="0" applyFont="1" applyFill="1" applyBorder="1" applyAlignment="1" applyProtection="1">
      <alignment horizontal="center" vertical="center" wrapText="1"/>
      <protection locked="0"/>
    </xf>
    <xf numFmtId="0" fontId="26" fillId="2" borderId="17" xfId="0" applyFont="1" applyFill="1" applyBorder="1" applyAlignment="1" applyProtection="1">
      <alignment horizontal="center" vertical="center" wrapText="1"/>
      <protection locked="0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6" fillId="2" borderId="12" xfId="0" applyFont="1" applyFill="1" applyBorder="1" applyAlignment="1" applyProtection="1">
      <alignment horizontal="center" vertical="center" wrapText="1"/>
      <protection locked="0"/>
    </xf>
    <xf numFmtId="0" fontId="26" fillId="2" borderId="19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" fillId="0" borderId="35" xfId="0" applyFont="1" applyBorder="1" applyAlignment="1">
      <alignment vertical="center" wrapText="1"/>
    </xf>
    <xf numFmtId="14" fontId="11" fillId="0" borderId="35" xfId="0" applyNumberFormat="1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2" fillId="3" borderId="35" xfId="0" applyFont="1" applyFill="1" applyBorder="1" applyAlignment="1" applyProtection="1">
      <alignment horizontal="left" vertical="center" wrapText="1"/>
      <protection hidden="1"/>
    </xf>
    <xf numFmtId="0" fontId="2" fillId="3" borderId="36" xfId="0" applyFont="1" applyFill="1" applyBorder="1" applyAlignment="1" applyProtection="1">
      <alignment horizontal="left" vertical="center" wrapText="1"/>
      <protection hidden="1"/>
    </xf>
    <xf numFmtId="0" fontId="31" fillId="2" borderId="6" xfId="1" applyFont="1" applyFill="1" applyBorder="1" applyAlignment="1" applyProtection="1">
      <alignment horizontal="center" vertical="center"/>
      <protection locked="0"/>
    </xf>
    <xf numFmtId="169" fontId="32" fillId="6" borderId="6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8"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4" builtinId="8" hidden="1"/>
    <cellStyle name="Hyperlink" xfId="1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6" builtinId="8" hidden="1"/>
    <cellStyle name="Hyperlink" xfId="2" builtinId="8" hidden="1"/>
    <cellStyle name="Input" xfId="1" builtinId="2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68" dropStyle="combo" dx="16" fmlaRange="TITLES!$A$2:$A$16" noThreeD="1" sel="7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65060</xdr:colOff>
      <xdr:row>34</xdr:row>
      <xdr:rowOff>44563</xdr:rowOff>
    </xdr:from>
    <xdr:to>
      <xdr:col>2</xdr:col>
      <xdr:colOff>557018</xdr:colOff>
      <xdr:row>40</xdr:row>
      <xdr:rowOff>230162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060" y="9135089"/>
          <a:ext cx="2642046" cy="1867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en-US" sz="900" b="1" u="sng" baseline="0"/>
            <a:t>Other Leave Legend</a:t>
          </a:r>
        </a:p>
        <a:p>
          <a:pPr>
            <a:lnSpc>
              <a:spcPts val="900"/>
            </a:lnSpc>
          </a:pPr>
          <a:r>
            <a:rPr lang="en-US" sz="900" b="1" u="none" baseline="0"/>
            <a:t>CTU - </a:t>
          </a:r>
          <a:r>
            <a:rPr lang="en-US" sz="900" b="0" u="none" baseline="0"/>
            <a:t>Comp Time Used</a:t>
          </a:r>
          <a:endParaRPr lang="en-US" sz="900" b="1" u="none" baseline="0"/>
        </a:p>
        <a:p>
          <a:r>
            <a:rPr lang="en-US" sz="900" b="1" u="none" baseline="0"/>
            <a:t>HOL - </a:t>
          </a:r>
          <a:r>
            <a:rPr lang="en-US" sz="900" b="0" u="none" baseline="0"/>
            <a:t>Holiday</a:t>
          </a:r>
        </a:p>
        <a:p>
          <a:r>
            <a:rPr lang="en-US" sz="900" b="1" u="none" baseline="0"/>
            <a:t>HS</a:t>
          </a:r>
          <a:r>
            <a:rPr lang="en-US" sz="900" b="0" u="none" baseline="0"/>
            <a:t> - Health Screening (4 hr max per calendar  year)</a:t>
          </a:r>
          <a:endParaRPr lang="en-US" sz="900" b="1" u="none" baseline="0"/>
        </a:p>
        <a:p>
          <a:pPr>
            <a:lnSpc>
              <a:spcPts val="900"/>
            </a:lnSpc>
          </a:pPr>
          <a:r>
            <a:rPr lang="en-US" sz="900" b="1" u="none" baseline="0"/>
            <a:t>JD - </a:t>
          </a:r>
          <a:r>
            <a:rPr lang="en-US" sz="900" b="0" u="none" baseline="0"/>
            <a:t>Jury Duty</a:t>
          </a:r>
        </a:p>
        <a:p>
          <a:pPr>
            <a:lnSpc>
              <a:spcPts val="900"/>
            </a:lnSpc>
          </a:pPr>
          <a:endParaRPr lang="en-US" sz="9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u="sng" baseline="0"/>
            <a:t>Other Leave Legend (HR Use Only)</a:t>
          </a:r>
          <a:br>
            <a:rPr lang="en-US" sz="900" b="1" u="sng" baseline="0"/>
          </a:br>
          <a:r>
            <a:rPr lang="en-US" sz="900" b="1" u="none" baseline="0"/>
            <a:t>CCL - </a:t>
          </a:r>
          <a:r>
            <a:rPr lang="en-US" sz="900" b="0" u="none" baseline="0"/>
            <a:t>Child Care Leave</a:t>
          </a:r>
          <a:endParaRPr lang="en-US" sz="900" b="0" u="sng" baseline="0"/>
        </a:p>
        <a:p>
          <a:pPr marL="0" marR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FML - 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Family Medical Leave</a:t>
          </a:r>
          <a:endParaRPr lang="en-US" sz="9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LWOP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Leave Without Pay</a:t>
          </a:r>
        </a:p>
        <a:p>
          <a:pPr marL="0" marR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 - 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Military Leave</a:t>
          </a:r>
          <a:endParaRPr lang="en-US" sz="900" b="1">
            <a:effectLst/>
          </a:endParaRPr>
        </a:p>
        <a:p>
          <a:r>
            <a:rPr lang="en-US" sz="900" b="1" u="none"/>
            <a:t>PPL - </a:t>
          </a:r>
          <a:r>
            <a:rPr lang="en-US" sz="900" b="0" u="none"/>
            <a:t>Paid Parental Leave</a:t>
          </a:r>
        </a:p>
        <a:p>
          <a:r>
            <a:rPr lang="en-US" sz="900" b="1" u="none"/>
            <a:t>WC</a:t>
          </a:r>
          <a:r>
            <a:rPr lang="en-US" sz="900" b="0" u="none"/>
            <a:t> - Worker's</a:t>
          </a:r>
          <a:r>
            <a:rPr lang="en-US" sz="900" b="0" u="none" baseline="0"/>
            <a:t> Compensation</a:t>
          </a:r>
          <a:endParaRPr lang="en-US" sz="900" b="1" u="none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447675</xdr:colOff>
      <xdr:row>0</xdr:row>
      <xdr:rowOff>828675</xdr:rowOff>
    </xdr:to>
    <xdr:pic>
      <xdr:nvPicPr>
        <xdr:cNvPr id="1026" name="Picture 2" descr="cuny_logotype_blu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47850" cy="8286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355600</xdr:colOff>
          <xdr:row>4</xdr:row>
          <xdr:rowOff>0</xdr:rowOff>
        </xdr:from>
        <xdr:to>
          <xdr:col>14</xdr:col>
          <xdr:colOff>3175</xdr:colOff>
          <xdr:row>4</xdr:row>
          <xdr:rowOff>241300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3"/>
  <sheetViews>
    <sheetView tabSelected="1" topLeftCell="A5" zoomScale="120" zoomScaleNormal="120" zoomScalePageLayoutView="125" workbookViewId="0">
      <selection activeCell="J8" sqref="J8:K8"/>
    </sheetView>
  </sheetViews>
  <sheetFormatPr defaultColWidth="9" defaultRowHeight="12.95"/>
  <cols>
    <col min="1" max="1" width="13.85546875" customWidth="1"/>
    <col min="2" max="2" width="14.85546875" customWidth="1"/>
    <col min="3" max="3" width="8" customWidth="1"/>
    <col min="4" max="5" width="8.7109375" customWidth="1"/>
    <col min="6" max="6" width="8" customWidth="1"/>
    <col min="7" max="7" width="8.42578125" customWidth="1"/>
    <col min="8" max="10" width="6.7109375" customWidth="1"/>
    <col min="11" max="11" width="6.7109375" style="36" customWidth="1"/>
    <col min="12" max="12" width="6.7109375" customWidth="1"/>
    <col min="13" max="13" width="6.7109375" style="2" customWidth="1"/>
    <col min="14" max="14" width="6.28515625" customWidth="1"/>
  </cols>
  <sheetData>
    <row r="1" spans="1:14" ht="67.5" customHeight="1">
      <c r="A1" s="149"/>
      <c r="B1" s="149"/>
      <c r="C1" s="149"/>
      <c r="D1" s="149"/>
      <c r="H1" s="151" t="s">
        <v>0</v>
      </c>
      <c r="I1" s="151"/>
      <c r="J1" s="151"/>
      <c r="K1" s="151"/>
      <c r="L1" s="151"/>
      <c r="M1" s="151"/>
      <c r="N1" s="151"/>
    </row>
    <row r="2" spans="1:14" s="44" customFormat="1" ht="24.75" customHeight="1">
      <c r="E2" s="41"/>
      <c r="F2" s="42"/>
      <c r="G2" s="42"/>
      <c r="H2" s="152"/>
      <c r="I2" s="152"/>
      <c r="J2" s="152"/>
      <c r="K2" s="152"/>
      <c r="M2" s="43"/>
    </row>
    <row r="3" spans="1:14" s="40" customFormat="1" ht="30.75" customHeight="1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s="10" customFormat="1" ht="21" customHeight="1">
      <c r="A4" s="19"/>
      <c r="B4" s="20"/>
      <c r="C4" s="20"/>
      <c r="D4" s="20"/>
      <c r="E4" s="20"/>
      <c r="F4" s="20"/>
      <c r="G4" s="20"/>
      <c r="H4" s="20"/>
      <c r="I4" s="20"/>
      <c r="J4" s="20"/>
      <c r="K4" s="37"/>
      <c r="L4" s="20"/>
      <c r="M4" s="20"/>
    </row>
    <row r="5" spans="1:14" ht="20.25" customHeight="1">
      <c r="A5" s="49" t="s">
        <v>2</v>
      </c>
      <c r="B5" s="161"/>
      <c r="C5" s="162"/>
      <c r="D5" s="162"/>
      <c r="E5" s="163"/>
      <c r="G5" s="5" t="s">
        <v>3</v>
      </c>
      <c r="H5" s="3"/>
      <c r="I5" s="3"/>
      <c r="J5" s="3"/>
      <c r="K5" s="38"/>
      <c r="L5" s="1"/>
      <c r="M5" s="7"/>
    </row>
    <row r="6" spans="1:14" ht="20.25" customHeight="1">
      <c r="A6" s="51" t="s">
        <v>4</v>
      </c>
      <c r="B6" s="164"/>
      <c r="C6" s="165"/>
      <c r="D6" s="165"/>
      <c r="E6" s="166"/>
      <c r="F6" t="s">
        <v>5</v>
      </c>
      <c r="G6" s="9" t="s">
        <v>6</v>
      </c>
      <c r="H6" s="8"/>
      <c r="I6" s="138"/>
      <c r="J6" s="138"/>
      <c r="K6" s="138"/>
      <c r="L6" s="138"/>
      <c r="M6" s="138"/>
      <c r="N6" s="138"/>
    </row>
    <row r="7" spans="1:14" ht="20.25" customHeight="1">
      <c r="A7" s="52" t="s">
        <v>7</v>
      </c>
      <c r="B7" s="167"/>
      <c r="C7" s="168"/>
      <c r="D7" s="168"/>
      <c r="E7" s="169"/>
      <c r="G7" s="6" t="s">
        <v>8</v>
      </c>
      <c r="H7" s="4"/>
      <c r="I7" s="139"/>
      <c r="J7" s="139"/>
      <c r="K7" s="139"/>
      <c r="L7" s="139"/>
      <c r="M7" s="139"/>
      <c r="N7" s="139"/>
    </row>
    <row r="8" spans="1:14" ht="28.5" customHeight="1">
      <c r="A8" s="49" t="s">
        <v>9</v>
      </c>
      <c r="B8" s="50"/>
      <c r="C8" s="207"/>
      <c r="D8" s="207"/>
      <c r="E8" s="207"/>
      <c r="F8" s="18"/>
      <c r="G8" s="210" t="s">
        <v>10</v>
      </c>
      <c r="H8" s="210"/>
      <c r="I8" s="210"/>
      <c r="J8" s="211">
        <v>46075</v>
      </c>
      <c r="K8" s="212"/>
      <c r="L8" s="213" t="s">
        <v>11</v>
      </c>
      <c r="M8" s="213"/>
      <c r="N8" s="214"/>
    </row>
    <row r="9" spans="1:14" ht="28.5" customHeight="1">
      <c r="A9" s="100"/>
      <c r="B9" s="101"/>
      <c r="C9" s="101"/>
      <c r="D9" s="101"/>
      <c r="E9" s="101"/>
      <c r="F9" s="18"/>
      <c r="G9" s="215" t="s">
        <v>12</v>
      </c>
      <c r="H9" s="215"/>
      <c r="I9" s="215"/>
      <c r="J9" s="215"/>
      <c r="K9" s="215"/>
      <c r="L9" s="215"/>
      <c r="M9" s="216">
        <f>A34+2</f>
        <v>46090</v>
      </c>
      <c r="N9" s="216"/>
    </row>
    <row r="10" spans="1:14" ht="20.25" customHeight="1">
      <c r="A10" s="208" t="s">
        <v>13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</row>
    <row r="11" spans="1:14" ht="15.75" customHeight="1">
      <c r="A11" s="209" t="s">
        <v>14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</row>
    <row r="12" spans="1:14" ht="10.5" customHeight="1" thickBot="1">
      <c r="A12" s="12"/>
      <c r="B12" s="13"/>
      <c r="C12" s="13"/>
      <c r="D12" s="14"/>
      <c r="E12" s="15"/>
      <c r="F12" s="14"/>
      <c r="G12" s="13"/>
      <c r="H12" s="13"/>
      <c r="I12" s="13"/>
      <c r="J12" s="13"/>
      <c r="K12" s="39"/>
      <c r="L12" s="13"/>
      <c r="M12" s="13"/>
      <c r="N12" s="13"/>
    </row>
    <row r="13" spans="1:14" s="45" customFormat="1" ht="29.1" customHeight="1" thickBot="1">
      <c r="A13" s="178" t="s">
        <v>15</v>
      </c>
      <c r="B13" s="179"/>
      <c r="C13" s="179"/>
      <c r="D13" s="179"/>
      <c r="E13" s="179"/>
      <c r="F13" s="179"/>
      <c r="G13" s="180"/>
      <c r="H13" s="193" t="s">
        <v>16</v>
      </c>
      <c r="I13" s="194"/>
      <c r="J13" s="195" t="s">
        <v>17</v>
      </c>
      <c r="K13" s="198" t="s">
        <v>18</v>
      </c>
      <c r="L13" s="198" t="s">
        <v>19</v>
      </c>
      <c r="M13" s="201" t="s">
        <v>20</v>
      </c>
      <c r="N13" s="202"/>
    </row>
    <row r="14" spans="1:14" s="34" customFormat="1" ht="18.75" customHeight="1" thickBot="1">
      <c r="A14" s="153" t="s">
        <v>21</v>
      </c>
      <c r="B14" s="154"/>
      <c r="C14" s="157" t="s">
        <v>22</v>
      </c>
      <c r="D14" s="172" t="s">
        <v>23</v>
      </c>
      <c r="E14" s="173"/>
      <c r="F14" s="159" t="s">
        <v>24</v>
      </c>
      <c r="G14" s="159" t="s">
        <v>25</v>
      </c>
      <c r="H14" s="159" t="s">
        <v>26</v>
      </c>
      <c r="I14" s="159" t="s">
        <v>27</v>
      </c>
      <c r="J14" s="196"/>
      <c r="K14" s="199"/>
      <c r="L14" s="199"/>
      <c r="M14" s="203"/>
      <c r="N14" s="204"/>
    </row>
    <row r="15" spans="1:14" s="34" customFormat="1" ht="15" customHeight="1" thickBot="1">
      <c r="A15" s="155"/>
      <c r="B15" s="156"/>
      <c r="C15" s="158"/>
      <c r="D15" s="35" t="s">
        <v>24</v>
      </c>
      <c r="E15" s="62" t="s">
        <v>22</v>
      </c>
      <c r="F15" s="160"/>
      <c r="G15" s="160"/>
      <c r="H15" s="160"/>
      <c r="I15" s="160"/>
      <c r="J15" s="197"/>
      <c r="K15" s="200"/>
      <c r="L15" s="200"/>
      <c r="M15" s="205"/>
      <c r="N15" s="206"/>
    </row>
    <row r="16" spans="1:14" s="46" customFormat="1" ht="18.75" customHeight="1">
      <c r="A16" s="185">
        <f>J8</f>
        <v>46075</v>
      </c>
      <c r="B16" s="186"/>
      <c r="C16" s="68"/>
      <c r="D16" s="68"/>
      <c r="E16" s="68"/>
      <c r="F16" s="68"/>
      <c r="G16" s="85">
        <f t="shared" ref="G16:G22" si="0">(D16&lt;C16)+D16-C16+(F16&lt;E16)+F16-E16</f>
        <v>0</v>
      </c>
      <c r="H16" s="89"/>
      <c r="I16" s="90"/>
      <c r="J16" s="87"/>
      <c r="K16" s="69"/>
      <c r="L16" s="70"/>
      <c r="M16" s="189"/>
      <c r="N16" s="190"/>
    </row>
    <row r="17" spans="1:14" s="46" customFormat="1" ht="18.75" customHeight="1">
      <c r="A17" s="187">
        <f t="shared" ref="A17:A22" si="1">+A16+1</f>
        <v>46076</v>
      </c>
      <c r="B17" s="188"/>
      <c r="C17" s="71"/>
      <c r="D17" s="71"/>
      <c r="E17" s="71"/>
      <c r="F17" s="71"/>
      <c r="G17" s="86">
        <f>(D17&lt;C17)+D17-C17+(F17&lt;E17)+F17-E17</f>
        <v>0</v>
      </c>
      <c r="H17" s="91"/>
      <c r="I17" s="92"/>
      <c r="J17" s="88"/>
      <c r="K17" s="73"/>
      <c r="L17" s="72"/>
      <c r="M17" s="176"/>
      <c r="N17" s="177"/>
    </row>
    <row r="18" spans="1:14" s="46" customFormat="1" ht="18.75" customHeight="1">
      <c r="A18" s="187">
        <f t="shared" si="1"/>
        <v>46077</v>
      </c>
      <c r="B18" s="188"/>
      <c r="C18" s="71"/>
      <c r="D18" s="71"/>
      <c r="E18" s="71"/>
      <c r="F18" s="71"/>
      <c r="G18" s="86">
        <f t="shared" si="0"/>
        <v>0</v>
      </c>
      <c r="H18" s="91"/>
      <c r="I18" s="92"/>
      <c r="J18" s="88"/>
      <c r="K18" s="73"/>
      <c r="L18" s="72"/>
      <c r="M18" s="176"/>
      <c r="N18" s="177"/>
    </row>
    <row r="19" spans="1:14" s="46" customFormat="1" ht="18.75" customHeight="1">
      <c r="A19" s="187">
        <f t="shared" si="1"/>
        <v>46078</v>
      </c>
      <c r="B19" s="188"/>
      <c r="C19" s="71"/>
      <c r="D19" s="71"/>
      <c r="E19" s="71"/>
      <c r="F19" s="71"/>
      <c r="G19" s="86">
        <f t="shared" si="0"/>
        <v>0</v>
      </c>
      <c r="H19" s="91"/>
      <c r="I19" s="92"/>
      <c r="J19" s="88"/>
      <c r="K19" s="73"/>
      <c r="L19" s="72"/>
      <c r="M19" s="176"/>
      <c r="N19" s="177"/>
    </row>
    <row r="20" spans="1:14" s="46" customFormat="1" ht="17.100000000000001" customHeight="1">
      <c r="A20" s="187">
        <f t="shared" si="1"/>
        <v>46079</v>
      </c>
      <c r="B20" s="188"/>
      <c r="C20" s="71"/>
      <c r="D20" s="71"/>
      <c r="E20" s="71"/>
      <c r="F20" s="71"/>
      <c r="G20" s="86">
        <f t="shared" si="0"/>
        <v>0</v>
      </c>
      <c r="H20" s="91"/>
      <c r="I20" s="92"/>
      <c r="J20" s="88"/>
      <c r="K20" s="73"/>
      <c r="L20" s="72"/>
      <c r="M20" s="176"/>
      <c r="N20" s="177"/>
    </row>
    <row r="21" spans="1:14" s="46" customFormat="1" ht="17.100000000000001" customHeight="1">
      <c r="A21" s="187">
        <f t="shared" si="1"/>
        <v>46080</v>
      </c>
      <c r="B21" s="188"/>
      <c r="C21" s="71"/>
      <c r="D21" s="71"/>
      <c r="E21" s="71"/>
      <c r="F21" s="71"/>
      <c r="G21" s="86">
        <f t="shared" si="0"/>
        <v>0</v>
      </c>
      <c r="H21" s="91"/>
      <c r="I21" s="92"/>
      <c r="J21" s="88"/>
      <c r="K21" s="73"/>
      <c r="L21" s="72"/>
      <c r="M21" s="176"/>
      <c r="N21" s="177"/>
    </row>
    <row r="22" spans="1:14" s="46" customFormat="1" ht="17.100000000000001" customHeight="1" thickBot="1">
      <c r="A22" s="191">
        <f t="shared" si="1"/>
        <v>46081</v>
      </c>
      <c r="B22" s="192"/>
      <c r="C22" s="74"/>
      <c r="D22" s="102"/>
      <c r="E22" s="102"/>
      <c r="F22" s="102"/>
      <c r="G22" s="103">
        <f t="shared" si="0"/>
        <v>0</v>
      </c>
      <c r="H22" s="104"/>
      <c r="I22" s="105"/>
      <c r="J22" s="106"/>
      <c r="K22" s="107"/>
      <c r="L22" s="108"/>
      <c r="M22" s="174"/>
      <c r="N22" s="175"/>
    </row>
    <row r="23" spans="1:14" s="46" customFormat="1" ht="20.25" customHeight="1" thickBot="1">
      <c r="A23" s="47"/>
      <c r="B23" s="48"/>
      <c r="C23" s="48"/>
      <c r="D23" s="140" t="s">
        <v>28</v>
      </c>
      <c r="E23" s="141"/>
      <c r="F23" s="141"/>
      <c r="G23" s="133">
        <f t="shared" ref="G23:L23" si="2">SUM(G16:G22)</f>
        <v>0</v>
      </c>
      <c r="H23" s="135">
        <f t="shared" si="2"/>
        <v>0</v>
      </c>
      <c r="I23" s="136">
        <f t="shared" si="2"/>
        <v>0</v>
      </c>
      <c r="J23" s="134">
        <f t="shared" si="2"/>
        <v>0</v>
      </c>
      <c r="K23" s="121">
        <f t="shared" si="2"/>
        <v>0</v>
      </c>
      <c r="L23" s="122">
        <f t="shared" si="2"/>
        <v>0</v>
      </c>
      <c r="M23" s="109">
        <f t="shared" ref="M23:N23" si="3">M10+M22</f>
        <v>0</v>
      </c>
      <c r="N23" s="110">
        <f t="shared" si="3"/>
        <v>0</v>
      </c>
    </row>
    <row r="24" spans="1:14" ht="15.75" customHeight="1" thickBot="1">
      <c r="A24" s="16"/>
      <c r="B24" s="13"/>
      <c r="C24" s="13"/>
      <c r="D24" s="14"/>
      <c r="E24" s="15"/>
      <c r="F24" s="14"/>
      <c r="G24" s="13"/>
      <c r="H24" s="13"/>
      <c r="I24" s="13"/>
      <c r="J24" s="13"/>
      <c r="K24" s="39"/>
      <c r="L24" s="13"/>
      <c r="M24" s="98"/>
      <c r="N24" s="98"/>
    </row>
    <row r="25" spans="1:14" s="45" customFormat="1" ht="30" customHeight="1" thickBot="1">
      <c r="A25" s="178" t="s">
        <v>15</v>
      </c>
      <c r="B25" s="179"/>
      <c r="C25" s="179"/>
      <c r="D25" s="179"/>
      <c r="E25" s="179"/>
      <c r="F25" s="179"/>
      <c r="G25" s="180"/>
      <c r="H25" s="193" t="s">
        <v>16</v>
      </c>
      <c r="I25" s="194"/>
      <c r="J25" s="195" t="s">
        <v>17</v>
      </c>
      <c r="K25" s="198" t="s">
        <v>18</v>
      </c>
      <c r="L25" s="198" t="s">
        <v>19</v>
      </c>
      <c r="M25" s="201" t="s">
        <v>20</v>
      </c>
      <c r="N25" s="202"/>
    </row>
    <row r="26" spans="1:14" s="93" customFormat="1" ht="18.75" customHeight="1" thickBot="1">
      <c r="A26" s="153" t="s">
        <v>21</v>
      </c>
      <c r="B26" s="154"/>
      <c r="C26" s="157" t="s">
        <v>22</v>
      </c>
      <c r="D26" s="172" t="s">
        <v>23</v>
      </c>
      <c r="E26" s="173"/>
      <c r="F26" s="159" t="s">
        <v>24</v>
      </c>
      <c r="G26" s="159" t="s">
        <v>25</v>
      </c>
      <c r="H26" s="159" t="s">
        <v>26</v>
      </c>
      <c r="I26" s="159" t="s">
        <v>27</v>
      </c>
      <c r="J26" s="196"/>
      <c r="K26" s="199"/>
      <c r="L26" s="199"/>
      <c r="M26" s="203"/>
      <c r="N26" s="204"/>
    </row>
    <row r="27" spans="1:14" s="93" customFormat="1" ht="18.75" customHeight="1" thickBot="1">
      <c r="A27" s="155"/>
      <c r="B27" s="156"/>
      <c r="C27" s="158"/>
      <c r="D27" s="35" t="s">
        <v>24</v>
      </c>
      <c r="E27" s="62" t="s">
        <v>22</v>
      </c>
      <c r="F27" s="160"/>
      <c r="G27" s="160"/>
      <c r="H27" s="160"/>
      <c r="I27" s="160"/>
      <c r="J27" s="197"/>
      <c r="K27" s="200"/>
      <c r="L27" s="200"/>
      <c r="M27" s="205"/>
      <c r="N27" s="206"/>
    </row>
    <row r="28" spans="1:14" s="46" customFormat="1" ht="18.75" customHeight="1">
      <c r="A28" s="183">
        <f>+A22+1</f>
        <v>46082</v>
      </c>
      <c r="B28" s="184"/>
      <c r="C28" s="63"/>
      <c r="D28" s="63"/>
      <c r="E28" s="63"/>
      <c r="F28" s="63"/>
      <c r="G28" s="76">
        <f t="shared" ref="G28:G34" si="4">(D28&lt;C28)+D28-C28+(F28&lt;E28)+F28-E28</f>
        <v>0</v>
      </c>
      <c r="H28" s="81"/>
      <c r="I28" s="82"/>
      <c r="J28" s="79"/>
      <c r="K28" s="64"/>
      <c r="L28" s="94"/>
      <c r="M28" s="189"/>
      <c r="N28" s="190"/>
    </row>
    <row r="29" spans="1:14" s="46" customFormat="1" ht="18.75" customHeight="1">
      <c r="A29" s="181">
        <f t="shared" ref="A29:A34" si="5">+A28+1</f>
        <v>46083</v>
      </c>
      <c r="B29" s="182"/>
      <c r="C29" s="71"/>
      <c r="D29" s="71"/>
      <c r="E29" s="71"/>
      <c r="F29" s="71"/>
      <c r="G29" s="77">
        <f t="shared" si="4"/>
        <v>0</v>
      </c>
      <c r="H29" s="83"/>
      <c r="I29" s="84"/>
      <c r="J29" s="80"/>
      <c r="K29" s="66"/>
      <c r="L29" s="95"/>
      <c r="M29" s="176"/>
      <c r="N29" s="177"/>
    </row>
    <row r="30" spans="1:14" s="46" customFormat="1" ht="18.75" customHeight="1">
      <c r="A30" s="181">
        <f t="shared" si="5"/>
        <v>46084</v>
      </c>
      <c r="B30" s="182"/>
      <c r="C30" s="65"/>
      <c r="D30" s="65"/>
      <c r="E30" s="65"/>
      <c r="F30" s="65"/>
      <c r="G30" s="77">
        <f t="shared" si="4"/>
        <v>0</v>
      </c>
      <c r="H30" s="83"/>
      <c r="I30" s="84"/>
      <c r="J30" s="80"/>
      <c r="K30" s="66"/>
      <c r="L30" s="95"/>
      <c r="M30" s="176"/>
      <c r="N30" s="177"/>
    </row>
    <row r="31" spans="1:14" s="46" customFormat="1" ht="17.100000000000001" customHeight="1">
      <c r="A31" s="181">
        <f t="shared" si="5"/>
        <v>46085</v>
      </c>
      <c r="B31" s="182"/>
      <c r="C31" s="65"/>
      <c r="D31" s="65"/>
      <c r="E31" s="65"/>
      <c r="F31" s="65"/>
      <c r="G31" s="77">
        <f t="shared" si="4"/>
        <v>0</v>
      </c>
      <c r="H31" s="83"/>
      <c r="I31" s="84"/>
      <c r="J31" s="80"/>
      <c r="K31" s="66"/>
      <c r="L31" s="95"/>
      <c r="M31" s="176"/>
      <c r="N31" s="177"/>
    </row>
    <row r="32" spans="1:14" s="46" customFormat="1" ht="17.100000000000001" customHeight="1">
      <c r="A32" s="181">
        <f t="shared" si="5"/>
        <v>46086</v>
      </c>
      <c r="B32" s="182"/>
      <c r="C32" s="65"/>
      <c r="D32" s="65"/>
      <c r="E32" s="65"/>
      <c r="F32" s="65"/>
      <c r="G32" s="77">
        <f t="shared" si="4"/>
        <v>0</v>
      </c>
      <c r="H32" s="83"/>
      <c r="I32" s="84"/>
      <c r="J32" s="80"/>
      <c r="K32" s="66"/>
      <c r="L32" s="95"/>
      <c r="M32" s="176"/>
      <c r="N32" s="177"/>
    </row>
    <row r="33" spans="1:14" s="46" customFormat="1" ht="17.100000000000001" customHeight="1">
      <c r="A33" s="181">
        <f t="shared" si="5"/>
        <v>46087</v>
      </c>
      <c r="B33" s="182"/>
      <c r="C33" s="65"/>
      <c r="D33" s="65"/>
      <c r="E33" s="65"/>
      <c r="F33" s="65"/>
      <c r="G33" s="77">
        <f t="shared" si="4"/>
        <v>0</v>
      </c>
      <c r="H33" s="83"/>
      <c r="I33" s="84"/>
      <c r="J33" s="80"/>
      <c r="K33" s="66"/>
      <c r="L33" s="95"/>
      <c r="M33" s="176"/>
      <c r="N33" s="177"/>
    </row>
    <row r="34" spans="1:14" s="46" customFormat="1" ht="20.25" customHeight="1" thickBot="1">
      <c r="A34" s="170">
        <f t="shared" si="5"/>
        <v>46088</v>
      </c>
      <c r="B34" s="171"/>
      <c r="C34" s="67"/>
      <c r="D34" s="111"/>
      <c r="E34" s="111"/>
      <c r="F34" s="111"/>
      <c r="G34" s="112">
        <f t="shared" si="4"/>
        <v>0</v>
      </c>
      <c r="H34" s="113"/>
      <c r="I34" s="114"/>
      <c r="J34" s="115"/>
      <c r="K34" s="116"/>
      <c r="L34" s="117"/>
      <c r="M34" s="174"/>
      <c r="N34" s="175"/>
    </row>
    <row r="35" spans="1:14" s="46" customFormat="1" ht="20.25" customHeight="1">
      <c r="A35" s="47"/>
      <c r="B35" s="48"/>
      <c r="C35" s="48"/>
      <c r="D35" s="142" t="s">
        <v>28</v>
      </c>
      <c r="E35" s="143"/>
      <c r="F35" s="144"/>
      <c r="G35" s="118">
        <f t="shared" ref="G35:L35" si="6">SUM(G28:G34)</f>
        <v>0</v>
      </c>
      <c r="H35" s="123">
        <f t="shared" si="6"/>
        <v>0</v>
      </c>
      <c r="I35" s="124">
        <f t="shared" si="6"/>
        <v>0</v>
      </c>
      <c r="J35" s="125">
        <f t="shared" si="6"/>
        <v>0</v>
      </c>
      <c r="K35" s="126">
        <f t="shared" si="6"/>
        <v>0</v>
      </c>
      <c r="L35" s="127">
        <f t="shared" si="6"/>
        <v>0</v>
      </c>
      <c r="M35" s="119">
        <f t="shared" ref="M35:N35" si="7">SUM(M28:M34)</f>
        <v>0</v>
      </c>
      <c r="N35" s="120">
        <f t="shared" si="7"/>
        <v>0</v>
      </c>
    </row>
    <row r="36" spans="1:14" s="46" customFormat="1" ht="20.25" customHeight="1" thickBot="1">
      <c r="A36" s="47"/>
      <c r="B36" s="47"/>
      <c r="C36" s="47"/>
      <c r="D36" s="145" t="s">
        <v>29</v>
      </c>
      <c r="E36" s="146"/>
      <c r="F36" s="147"/>
      <c r="G36" s="78">
        <f>+G23+G35</f>
        <v>0</v>
      </c>
      <c r="H36" s="128">
        <f>H23+H35</f>
        <v>0</v>
      </c>
      <c r="I36" s="129">
        <f>I23+I35</f>
        <v>0</v>
      </c>
      <c r="J36" s="130">
        <f>J23+J35</f>
        <v>0</v>
      </c>
      <c r="K36" s="131">
        <f>K23+K35</f>
        <v>0</v>
      </c>
      <c r="L36" s="132">
        <f>L23+L35</f>
        <v>0</v>
      </c>
      <c r="M36" s="96">
        <f t="shared" ref="M36:N36" si="8">M23+M35</f>
        <v>0</v>
      </c>
      <c r="N36" s="97">
        <f t="shared" si="8"/>
        <v>0</v>
      </c>
    </row>
    <row r="37" spans="1:14" s="46" customFormat="1" ht="20.25" customHeight="1">
      <c r="A37" s="47"/>
      <c r="B37" s="47"/>
      <c r="C37" s="47"/>
      <c r="D37" s="17"/>
      <c r="E37" s="17"/>
      <c r="F37" s="17"/>
      <c r="G37" s="53"/>
      <c r="H37" s="55"/>
      <c r="I37" s="55"/>
      <c r="J37" s="55"/>
      <c r="K37" s="56"/>
      <c r="L37" s="54"/>
      <c r="M37" s="54"/>
      <c r="N37" s="54"/>
    </row>
    <row r="38" spans="1:14" s="46" customFormat="1" ht="30" customHeight="1">
      <c r="A38" s="47"/>
      <c r="B38" s="47"/>
      <c r="C38" s="47"/>
      <c r="D38" s="148" t="s">
        <v>30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</row>
    <row r="39" spans="1:14" ht="21.75" customHeight="1" thickBot="1">
      <c r="A39" s="16"/>
      <c r="B39" s="16"/>
      <c r="C39" s="16"/>
      <c r="D39" s="137" t="s">
        <v>31</v>
      </c>
      <c r="E39" s="137"/>
      <c r="F39" s="137"/>
      <c r="G39" s="137"/>
      <c r="H39" s="57"/>
      <c r="I39" s="57"/>
      <c r="J39" s="57"/>
      <c r="K39" s="58"/>
      <c r="L39" s="57"/>
      <c r="M39" s="58"/>
      <c r="N39" s="57"/>
    </row>
    <row r="40" spans="1:14" ht="21.75" customHeight="1" thickTop="1" thickBot="1">
      <c r="A40" s="16"/>
      <c r="B40" s="16"/>
      <c r="C40" s="16"/>
      <c r="D40" s="137" t="s">
        <v>32</v>
      </c>
      <c r="E40" s="137"/>
      <c r="F40" s="137"/>
      <c r="G40" s="137"/>
      <c r="H40" s="59"/>
      <c r="I40" s="59"/>
      <c r="J40" s="59"/>
      <c r="K40" s="60"/>
      <c r="L40" s="59"/>
      <c r="M40" s="60"/>
      <c r="N40" s="59"/>
    </row>
    <row r="41" spans="1:14" ht="21.75" customHeight="1" thickTop="1" thickBot="1">
      <c r="C41" s="16"/>
      <c r="D41" s="137" t="s">
        <v>33</v>
      </c>
      <c r="E41" s="137"/>
      <c r="F41" s="137"/>
      <c r="G41" s="137"/>
      <c r="H41" s="57"/>
      <c r="I41" s="57"/>
      <c r="J41" s="57"/>
      <c r="K41" s="58"/>
      <c r="L41" s="57"/>
      <c r="M41" s="58"/>
      <c r="N41" s="57"/>
    </row>
    <row r="42" spans="1:14" ht="21.75" customHeight="1" thickTop="1">
      <c r="C42" s="16"/>
    </row>
    <row r="43" spans="1:14" ht="21.75" customHeight="1"/>
  </sheetData>
  <sheetProtection sheet="1" objects="1" scenarios="1" selectLockedCells="1"/>
  <customSheetViews>
    <customSheetView guid="{0386F5F7-64E9-48FC-80A0-34FE669FF1D4}" scale="75" showPageBreaks="1" printArea="1" view="pageLayout" topLeftCell="A2">
      <selection activeCell="A5" sqref="A5"/>
      <colBreaks count="1" manualBreakCount="1">
        <brk id="14" max="1048575" man="1"/>
      </colBreaks>
      <pageMargins left="0" right="0" top="0" bottom="0" header="0" footer="0"/>
      <printOptions horizontalCentered="1"/>
      <headerFooter alignWithMargins="0">
        <oddFooter>&amp;R&amp;8Rev 2/3/14 cgv</oddFooter>
      </headerFooter>
    </customSheetView>
  </customSheetViews>
  <mergeCells count="78">
    <mergeCell ref="H25:I25"/>
    <mergeCell ref="J25:J27"/>
    <mergeCell ref="K25:K27"/>
    <mergeCell ref="L25:L27"/>
    <mergeCell ref="M25:N27"/>
    <mergeCell ref="C8:E8"/>
    <mergeCell ref="A10:N10"/>
    <mergeCell ref="A11:N11"/>
    <mergeCell ref="G8:I8"/>
    <mergeCell ref="J8:K8"/>
    <mergeCell ref="L8:N8"/>
    <mergeCell ref="G9:L9"/>
    <mergeCell ref="M9:N9"/>
    <mergeCell ref="H13:I13"/>
    <mergeCell ref="J13:J15"/>
    <mergeCell ref="K13:K15"/>
    <mergeCell ref="L13:L15"/>
    <mergeCell ref="M13:N15"/>
    <mergeCell ref="A16:B16"/>
    <mergeCell ref="A17:B17"/>
    <mergeCell ref="A18:B18"/>
    <mergeCell ref="A13:G13"/>
    <mergeCell ref="M28:N28"/>
    <mergeCell ref="M16:N16"/>
    <mergeCell ref="M17:N17"/>
    <mergeCell ref="M18:N18"/>
    <mergeCell ref="M19:N19"/>
    <mergeCell ref="M20:N20"/>
    <mergeCell ref="M21:N21"/>
    <mergeCell ref="M22:N22"/>
    <mergeCell ref="A19:B19"/>
    <mergeCell ref="A20:B20"/>
    <mergeCell ref="A21:B21"/>
    <mergeCell ref="A22:B22"/>
    <mergeCell ref="A33:B33"/>
    <mergeCell ref="D26:E26"/>
    <mergeCell ref="A28:B28"/>
    <mergeCell ref="A29:B29"/>
    <mergeCell ref="A30:B30"/>
    <mergeCell ref="A31:B31"/>
    <mergeCell ref="A32:B32"/>
    <mergeCell ref="C14:C15"/>
    <mergeCell ref="A14:B15"/>
    <mergeCell ref="G14:G15"/>
    <mergeCell ref="H14:H15"/>
    <mergeCell ref="D14:E14"/>
    <mergeCell ref="A1:D1"/>
    <mergeCell ref="A3:N3"/>
    <mergeCell ref="H1:N1"/>
    <mergeCell ref="D39:G39"/>
    <mergeCell ref="D40:G40"/>
    <mergeCell ref="H2:K2"/>
    <mergeCell ref="A26:B27"/>
    <mergeCell ref="C26:C27"/>
    <mergeCell ref="F26:F27"/>
    <mergeCell ref="G26:G27"/>
    <mergeCell ref="H26:H27"/>
    <mergeCell ref="I26:I27"/>
    <mergeCell ref="B5:E5"/>
    <mergeCell ref="B6:E6"/>
    <mergeCell ref="B7:E7"/>
    <mergeCell ref="A34:B34"/>
    <mergeCell ref="D41:G41"/>
    <mergeCell ref="I6:N6"/>
    <mergeCell ref="I7:N7"/>
    <mergeCell ref="D23:F23"/>
    <mergeCell ref="D35:F35"/>
    <mergeCell ref="D36:F36"/>
    <mergeCell ref="D38:N38"/>
    <mergeCell ref="F14:F15"/>
    <mergeCell ref="I14:I15"/>
    <mergeCell ref="M34:N34"/>
    <mergeCell ref="M29:N29"/>
    <mergeCell ref="M30:N30"/>
    <mergeCell ref="M31:N31"/>
    <mergeCell ref="M32:N32"/>
    <mergeCell ref="M33:N33"/>
    <mergeCell ref="A25:G25"/>
  </mergeCells>
  <phoneticPr fontId="0" type="noConversion"/>
  <dataValidations count="1">
    <dataValidation type="list" allowBlank="1" showInputMessage="1" showErrorMessage="1" sqref="J8:K8" xr:uid="{B915D5B4-2D64-AD48-ADCA-C2B4EB6B59D3}">
      <formula1>PayPeriodList</formula1>
    </dataValidation>
  </dataValidations>
  <printOptions horizontalCentered="1"/>
  <pageMargins left="0" right="0" top="0.62" bottom="0.24" header="0" footer="0.05"/>
  <pageSetup scale="78" orientation="portrait" horizontalDpi="4294967292" verticalDpi="4294967292"/>
  <headerFooter alignWithMargins="0">
    <oddFooter>&amp;R&amp;8Rev 2/3/14 cgv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Drop Down 3">
              <controlPr locked="0" defaultSize="0" autoLine="0" autoPict="0" macro="[0]!DropDown3_Change">
                <anchor moveWithCells="1">
                  <from>
                    <xdr:col>7</xdr:col>
                    <xdr:colOff>355600</xdr:colOff>
                    <xdr:row>4</xdr:row>
                    <xdr:rowOff>0</xdr:rowOff>
                  </from>
                  <to>
                    <xdr:col>14</xdr:col>
                    <xdr:colOff>3175</xdr:colOff>
                    <xdr:row>4</xdr:row>
                    <xdr:rowOff>241300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6201-35AB-7E43-9A47-1DE403B8FE3A}">
  <dimension ref="A1:E27"/>
  <sheetViews>
    <sheetView workbookViewId="0">
      <selection activeCell="D22" sqref="D22"/>
    </sheetView>
  </sheetViews>
  <sheetFormatPr defaultColWidth="11.42578125" defaultRowHeight="12.95"/>
  <cols>
    <col min="1" max="1" width="11.85546875" bestFit="1" customWidth="1"/>
    <col min="2" max="2" width="14" bestFit="1" customWidth="1"/>
    <col min="3" max="3" width="12.140625" bestFit="1" customWidth="1"/>
    <col min="4" max="4" width="13.140625" bestFit="1" customWidth="1"/>
    <col min="5" max="5" width="10.140625" bestFit="1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>
        <v>1</v>
      </c>
      <c r="B2" s="99">
        <v>45893</v>
      </c>
      <c r="C2" s="99">
        <v>45908</v>
      </c>
      <c r="D2" s="99">
        <v>45908</v>
      </c>
      <c r="E2" s="99">
        <v>45932</v>
      </c>
    </row>
    <row r="3" spans="1:5">
      <c r="A3">
        <v>2</v>
      </c>
      <c r="B3" s="99">
        <v>45907</v>
      </c>
      <c r="C3" s="99">
        <v>45922</v>
      </c>
      <c r="D3" s="99">
        <v>45922</v>
      </c>
      <c r="E3" s="99">
        <v>45946</v>
      </c>
    </row>
    <row r="4" spans="1:5">
      <c r="A4">
        <v>3</v>
      </c>
      <c r="B4" s="99">
        <v>45921</v>
      </c>
      <c r="C4" s="99">
        <v>45936</v>
      </c>
      <c r="D4" s="99">
        <v>45936</v>
      </c>
      <c r="E4" s="99">
        <v>45960</v>
      </c>
    </row>
    <row r="5" spans="1:5">
      <c r="A5">
        <v>4</v>
      </c>
      <c r="B5" s="99">
        <v>45935</v>
      </c>
      <c r="C5" s="99">
        <v>45950</v>
      </c>
      <c r="D5" s="99">
        <v>45950</v>
      </c>
      <c r="E5" s="99">
        <v>45974</v>
      </c>
    </row>
    <row r="6" spans="1:5">
      <c r="A6">
        <v>5</v>
      </c>
      <c r="B6" s="99">
        <v>45949</v>
      </c>
      <c r="C6" s="99">
        <v>45964</v>
      </c>
      <c r="D6" s="99">
        <v>45964</v>
      </c>
      <c r="E6" s="99">
        <v>45988</v>
      </c>
    </row>
    <row r="7" spans="1:5">
      <c r="A7">
        <v>6</v>
      </c>
      <c r="B7" s="99">
        <v>45963</v>
      </c>
      <c r="C7" s="99">
        <v>45978</v>
      </c>
      <c r="D7" s="99">
        <v>45978</v>
      </c>
      <c r="E7" s="99">
        <v>46002</v>
      </c>
    </row>
    <row r="8" spans="1:5">
      <c r="A8">
        <v>7</v>
      </c>
      <c r="B8" s="99">
        <v>45977</v>
      </c>
      <c r="C8" s="99">
        <v>45992</v>
      </c>
      <c r="D8" s="99">
        <v>45992</v>
      </c>
      <c r="E8" s="99">
        <v>46016</v>
      </c>
    </row>
    <row r="9" spans="1:5">
      <c r="A9">
        <v>8</v>
      </c>
      <c r="B9" s="99">
        <v>45991</v>
      </c>
      <c r="C9" s="99">
        <v>46006</v>
      </c>
      <c r="D9" s="99">
        <v>46006</v>
      </c>
      <c r="E9" s="99">
        <v>46030</v>
      </c>
    </row>
    <row r="10" spans="1:5">
      <c r="A10">
        <v>9</v>
      </c>
      <c r="B10" s="99">
        <v>46005</v>
      </c>
      <c r="C10" s="99">
        <v>46020</v>
      </c>
      <c r="D10" s="99">
        <v>46020</v>
      </c>
      <c r="E10" s="99">
        <v>46044</v>
      </c>
    </row>
    <row r="11" spans="1:5">
      <c r="A11">
        <v>10</v>
      </c>
      <c r="B11" s="99">
        <v>46019</v>
      </c>
      <c r="C11" s="99">
        <v>46034</v>
      </c>
      <c r="D11" s="99">
        <v>46034</v>
      </c>
      <c r="E11" s="99">
        <v>46058</v>
      </c>
    </row>
    <row r="12" spans="1:5">
      <c r="A12">
        <v>11</v>
      </c>
      <c r="B12" s="99">
        <v>46033</v>
      </c>
      <c r="C12" s="99">
        <v>46048</v>
      </c>
      <c r="D12" s="99">
        <v>46048</v>
      </c>
      <c r="E12" s="99">
        <v>46072</v>
      </c>
    </row>
    <row r="13" spans="1:5">
      <c r="A13">
        <v>12</v>
      </c>
      <c r="B13" s="99">
        <v>46047</v>
      </c>
      <c r="C13" s="99">
        <v>46062</v>
      </c>
      <c r="D13" s="99">
        <v>46062</v>
      </c>
      <c r="E13" s="99">
        <v>46086</v>
      </c>
    </row>
    <row r="14" spans="1:5">
      <c r="A14">
        <v>13</v>
      </c>
      <c r="B14" s="99">
        <v>46061</v>
      </c>
      <c r="C14" s="99">
        <v>46076</v>
      </c>
      <c r="D14" s="99">
        <v>46076</v>
      </c>
      <c r="E14" s="99">
        <v>46100</v>
      </c>
    </row>
    <row r="15" spans="1:5">
      <c r="A15">
        <v>14</v>
      </c>
      <c r="B15" s="99">
        <v>46075</v>
      </c>
      <c r="C15" s="99">
        <v>46090</v>
      </c>
      <c r="D15" s="99">
        <v>46090</v>
      </c>
      <c r="E15" s="99">
        <v>46114</v>
      </c>
    </row>
    <row r="16" spans="1:5">
      <c r="A16">
        <v>15</v>
      </c>
      <c r="B16" s="99">
        <v>46089</v>
      </c>
      <c r="C16" s="99">
        <v>46104</v>
      </c>
      <c r="D16" s="99">
        <v>46104</v>
      </c>
      <c r="E16" s="99">
        <v>46128</v>
      </c>
    </row>
    <row r="17" spans="1:5">
      <c r="A17">
        <v>16</v>
      </c>
      <c r="B17" s="99">
        <v>46103</v>
      </c>
      <c r="C17" s="99">
        <v>46118</v>
      </c>
      <c r="D17" s="99">
        <v>46118</v>
      </c>
      <c r="E17" s="99">
        <v>46142</v>
      </c>
    </row>
    <row r="18" spans="1:5">
      <c r="A18">
        <v>17</v>
      </c>
      <c r="B18" s="99">
        <v>46117</v>
      </c>
      <c r="C18" s="99">
        <v>46132</v>
      </c>
      <c r="D18" s="99">
        <v>46132</v>
      </c>
      <c r="E18" s="99">
        <v>46156</v>
      </c>
    </row>
    <row r="19" spans="1:5">
      <c r="A19">
        <v>18</v>
      </c>
      <c r="B19" s="99">
        <v>46131</v>
      </c>
      <c r="C19" s="99">
        <v>46146</v>
      </c>
      <c r="D19" s="99">
        <v>46146</v>
      </c>
      <c r="E19" s="99">
        <v>46170</v>
      </c>
    </row>
    <row r="20" spans="1:5">
      <c r="A20">
        <v>19</v>
      </c>
      <c r="B20" s="99">
        <v>46145</v>
      </c>
      <c r="C20" s="99">
        <v>46160</v>
      </c>
      <c r="D20" s="99">
        <v>46160</v>
      </c>
      <c r="E20" s="99">
        <v>46184</v>
      </c>
    </row>
    <row r="21" spans="1:5">
      <c r="A21">
        <v>20</v>
      </c>
      <c r="B21" s="99">
        <v>46159</v>
      </c>
      <c r="C21" s="99">
        <v>46174</v>
      </c>
      <c r="D21" s="99">
        <v>46174</v>
      </c>
      <c r="E21" s="99">
        <v>46198</v>
      </c>
    </row>
    <row r="22" spans="1:5">
      <c r="A22">
        <v>21</v>
      </c>
      <c r="B22" s="99">
        <v>46173</v>
      </c>
      <c r="C22" s="99">
        <v>46188</v>
      </c>
      <c r="D22" s="99">
        <v>46188</v>
      </c>
      <c r="E22" s="99">
        <v>46212</v>
      </c>
    </row>
    <row r="23" spans="1:5">
      <c r="A23">
        <v>22</v>
      </c>
      <c r="B23" s="99">
        <v>46187</v>
      </c>
      <c r="C23" s="99">
        <v>46202</v>
      </c>
      <c r="D23" s="99">
        <v>46202</v>
      </c>
      <c r="E23" s="99">
        <v>46226</v>
      </c>
    </row>
    <row r="24" spans="1:5">
      <c r="A24">
        <v>23</v>
      </c>
      <c r="B24" s="99">
        <v>46201</v>
      </c>
      <c r="C24" s="99">
        <v>46216</v>
      </c>
      <c r="D24" s="99">
        <v>46216</v>
      </c>
      <c r="E24" s="99">
        <v>46240</v>
      </c>
    </row>
    <row r="25" spans="1:5">
      <c r="A25">
        <v>24</v>
      </c>
      <c r="B25" s="99">
        <v>46215</v>
      </c>
      <c r="C25" s="99">
        <v>46230</v>
      </c>
      <c r="D25" s="99">
        <v>46230</v>
      </c>
      <c r="E25" s="99">
        <v>46254</v>
      </c>
    </row>
    <row r="26" spans="1:5">
      <c r="A26">
        <v>25</v>
      </c>
      <c r="B26" s="99">
        <v>46229</v>
      </c>
      <c r="C26" s="99">
        <v>46244</v>
      </c>
      <c r="D26" s="99">
        <v>46244</v>
      </c>
      <c r="E26" s="99">
        <v>46268</v>
      </c>
    </row>
    <row r="27" spans="1:5">
      <c r="A27">
        <v>26</v>
      </c>
      <c r="B27" s="99">
        <v>46243</v>
      </c>
      <c r="C27" s="99">
        <v>46258</v>
      </c>
      <c r="D27" s="99">
        <v>46258</v>
      </c>
      <c r="E27" s="99">
        <v>46282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4"/>
  <sheetViews>
    <sheetView workbookViewId="0">
      <selection activeCell="A9" sqref="A9"/>
    </sheetView>
  </sheetViews>
  <sheetFormatPr defaultColWidth="15.42578125" defaultRowHeight="18"/>
  <cols>
    <col min="1" max="1" width="43.140625" style="11" bestFit="1" customWidth="1"/>
    <col min="2" max="2" width="15.140625" style="11" hidden="1" customWidth="1"/>
    <col min="3" max="3" width="19.42578125" style="11" customWidth="1"/>
    <col min="4" max="4" width="22.85546875" style="11" customWidth="1"/>
    <col min="5" max="5" width="20.140625" style="11" customWidth="1"/>
    <col min="6" max="6" width="19.140625" style="11" customWidth="1"/>
    <col min="7" max="16384" width="15.42578125" style="11"/>
  </cols>
  <sheetData>
    <row r="1" spans="1:2">
      <c r="A1" s="61" t="s">
        <v>39</v>
      </c>
    </row>
    <row r="2" spans="1:2" ht="20.100000000000001" customHeight="1">
      <c r="B2" s="11" t="s">
        <v>40</v>
      </c>
    </row>
    <row r="3" spans="1:2" ht="20.100000000000001" customHeight="1">
      <c r="A3" s="75" t="s">
        <v>41</v>
      </c>
      <c r="B3" s="11" t="s">
        <v>40</v>
      </c>
    </row>
    <row r="4" spans="1:2" ht="20.100000000000001" customHeight="1">
      <c r="A4" s="75" t="s">
        <v>42</v>
      </c>
    </row>
    <row r="5" spans="1:2" ht="20.100000000000001" customHeight="1">
      <c r="A5" s="75" t="s">
        <v>43</v>
      </c>
      <c r="B5" s="11" t="s">
        <v>44</v>
      </c>
    </row>
    <row r="6" spans="1:2" ht="20.100000000000001" customHeight="1">
      <c r="A6" s="75" t="s">
        <v>45</v>
      </c>
      <c r="B6" s="11" t="s">
        <v>44</v>
      </c>
    </row>
    <row r="7" spans="1:2" ht="20.100000000000001" customHeight="1">
      <c r="A7" s="75" t="s">
        <v>46</v>
      </c>
      <c r="B7" s="11" t="s">
        <v>44</v>
      </c>
    </row>
    <row r="8" spans="1:2" ht="20.100000000000001" customHeight="1">
      <c r="A8" s="75" t="s">
        <v>47</v>
      </c>
      <c r="B8" s="11" t="s">
        <v>44</v>
      </c>
    </row>
    <row r="9" spans="1:2" ht="20.100000000000001" customHeight="1">
      <c r="A9" s="75"/>
      <c r="B9" s="11" t="s">
        <v>44</v>
      </c>
    </row>
    <row r="10" spans="1:2" ht="20.100000000000001" customHeight="1">
      <c r="B10" s="11" t="s">
        <v>44</v>
      </c>
    </row>
    <row r="11" spans="1:2" customFormat="1" ht="20.100000000000001" customHeight="1">
      <c r="A11" s="11"/>
      <c r="B11" s="11" t="s">
        <v>44</v>
      </c>
    </row>
    <row r="12" spans="1:2">
      <c r="B12" s="11" t="s">
        <v>40</v>
      </c>
    </row>
    <row r="13" spans="1:2">
      <c r="B13" s="11" t="s">
        <v>40</v>
      </c>
    </row>
    <row r="14" spans="1:2">
      <c r="B14" s="11" t="s">
        <v>40</v>
      </c>
    </row>
  </sheetData>
  <sortState xmlns:xlrd2="http://schemas.microsoft.com/office/spreadsheetml/2017/richdata2" ref="A23:A36">
    <sortCondition ref="A24:A36"/>
  </sortState>
  <dataConsolidate/>
  <customSheetViews>
    <customSheetView guid="{0386F5F7-64E9-48FC-80A0-34FE669FF1D4}" hiddenColumns="1">
      <selection activeCell="A12" sqref="A12"/>
      <pageMargins left="0" right="0" top="0" bottom="0" header="0" footer="0"/>
      <headerFooter alignWithMargins="0"/>
    </customSheetView>
  </customSheetViews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7"/>
  <sheetViews>
    <sheetView workbookViewId="0"/>
  </sheetViews>
  <sheetFormatPr defaultColWidth="8.85546875" defaultRowHeight="12.95"/>
  <cols>
    <col min="1" max="1" width="14.140625" style="23" customWidth="1"/>
    <col min="2" max="2" width="9.140625" customWidth="1"/>
    <col min="3" max="3" width="20.42578125" customWidth="1"/>
    <col min="257" max="257" width="14.140625" customWidth="1"/>
    <col min="258" max="258" width="9.140625" customWidth="1"/>
    <col min="259" max="259" width="20.42578125" customWidth="1"/>
    <col min="513" max="513" width="14.140625" customWidth="1"/>
    <col min="514" max="514" width="9.140625" customWidth="1"/>
    <col min="515" max="515" width="20.42578125" customWidth="1"/>
    <col min="769" max="769" width="14.140625" customWidth="1"/>
    <col min="770" max="770" width="9.140625" customWidth="1"/>
    <col min="771" max="771" width="20.42578125" customWidth="1"/>
    <col min="1025" max="1025" width="14.140625" customWidth="1"/>
    <col min="1026" max="1026" width="9.140625" customWidth="1"/>
    <col min="1027" max="1027" width="20.42578125" customWidth="1"/>
    <col min="1281" max="1281" width="14.140625" customWidth="1"/>
    <col min="1282" max="1282" width="9.140625" customWidth="1"/>
    <col min="1283" max="1283" width="20.42578125" customWidth="1"/>
    <col min="1537" max="1537" width="14.140625" customWidth="1"/>
    <col min="1538" max="1538" width="9.140625" customWidth="1"/>
    <col min="1539" max="1539" width="20.42578125" customWidth="1"/>
    <col min="1793" max="1793" width="14.140625" customWidth="1"/>
    <col min="1794" max="1794" width="9.140625" customWidth="1"/>
    <col min="1795" max="1795" width="20.42578125" customWidth="1"/>
    <col min="2049" max="2049" width="14.140625" customWidth="1"/>
    <col min="2050" max="2050" width="9.140625" customWidth="1"/>
    <col min="2051" max="2051" width="20.42578125" customWidth="1"/>
    <col min="2305" max="2305" width="14.140625" customWidth="1"/>
    <col min="2306" max="2306" width="9.140625" customWidth="1"/>
    <col min="2307" max="2307" width="20.42578125" customWidth="1"/>
    <col min="2561" max="2561" width="14.140625" customWidth="1"/>
    <col min="2562" max="2562" width="9.140625" customWidth="1"/>
    <col min="2563" max="2563" width="20.42578125" customWidth="1"/>
    <col min="2817" max="2817" width="14.140625" customWidth="1"/>
    <col min="2818" max="2818" width="9.140625" customWidth="1"/>
    <col min="2819" max="2819" width="20.42578125" customWidth="1"/>
    <col min="3073" max="3073" width="14.140625" customWidth="1"/>
    <col min="3074" max="3074" width="9.140625" customWidth="1"/>
    <col min="3075" max="3075" width="20.42578125" customWidth="1"/>
    <col min="3329" max="3329" width="14.140625" customWidth="1"/>
    <col min="3330" max="3330" width="9.140625" customWidth="1"/>
    <col min="3331" max="3331" width="20.42578125" customWidth="1"/>
    <col min="3585" max="3585" width="14.140625" customWidth="1"/>
    <col min="3586" max="3586" width="9.140625" customWidth="1"/>
    <col min="3587" max="3587" width="20.42578125" customWidth="1"/>
    <col min="3841" max="3841" width="14.140625" customWidth="1"/>
    <col min="3842" max="3842" width="9.140625" customWidth="1"/>
    <col min="3843" max="3843" width="20.42578125" customWidth="1"/>
    <col min="4097" max="4097" width="14.140625" customWidth="1"/>
    <col min="4098" max="4098" width="9.140625" customWidth="1"/>
    <col min="4099" max="4099" width="20.42578125" customWidth="1"/>
    <col min="4353" max="4353" width="14.140625" customWidth="1"/>
    <col min="4354" max="4354" width="9.140625" customWidth="1"/>
    <col min="4355" max="4355" width="20.42578125" customWidth="1"/>
    <col min="4609" max="4609" width="14.140625" customWidth="1"/>
    <col min="4610" max="4610" width="9.140625" customWidth="1"/>
    <col min="4611" max="4611" width="20.42578125" customWidth="1"/>
    <col min="4865" max="4865" width="14.140625" customWidth="1"/>
    <col min="4866" max="4866" width="9.140625" customWidth="1"/>
    <col min="4867" max="4867" width="20.42578125" customWidth="1"/>
    <col min="5121" max="5121" width="14.140625" customWidth="1"/>
    <col min="5122" max="5122" width="9.140625" customWidth="1"/>
    <col min="5123" max="5123" width="20.42578125" customWidth="1"/>
    <col min="5377" max="5377" width="14.140625" customWidth="1"/>
    <col min="5378" max="5378" width="9.140625" customWidth="1"/>
    <col min="5379" max="5379" width="20.42578125" customWidth="1"/>
    <col min="5633" max="5633" width="14.140625" customWidth="1"/>
    <col min="5634" max="5634" width="9.140625" customWidth="1"/>
    <col min="5635" max="5635" width="20.42578125" customWidth="1"/>
    <col min="5889" max="5889" width="14.140625" customWidth="1"/>
    <col min="5890" max="5890" width="9.140625" customWidth="1"/>
    <col min="5891" max="5891" width="20.42578125" customWidth="1"/>
    <col min="6145" max="6145" width="14.140625" customWidth="1"/>
    <col min="6146" max="6146" width="9.140625" customWidth="1"/>
    <col min="6147" max="6147" width="20.42578125" customWidth="1"/>
    <col min="6401" max="6401" width="14.140625" customWidth="1"/>
    <col min="6402" max="6402" width="9.140625" customWidth="1"/>
    <col min="6403" max="6403" width="20.42578125" customWidth="1"/>
    <col min="6657" max="6657" width="14.140625" customWidth="1"/>
    <col min="6658" max="6658" width="9.140625" customWidth="1"/>
    <col min="6659" max="6659" width="20.42578125" customWidth="1"/>
    <col min="6913" max="6913" width="14.140625" customWidth="1"/>
    <col min="6914" max="6914" width="9.140625" customWidth="1"/>
    <col min="6915" max="6915" width="20.42578125" customWidth="1"/>
    <col min="7169" max="7169" width="14.140625" customWidth="1"/>
    <col min="7170" max="7170" width="9.140625" customWidth="1"/>
    <col min="7171" max="7171" width="20.42578125" customWidth="1"/>
    <col min="7425" max="7425" width="14.140625" customWidth="1"/>
    <col min="7426" max="7426" width="9.140625" customWidth="1"/>
    <col min="7427" max="7427" width="20.42578125" customWidth="1"/>
    <col min="7681" max="7681" width="14.140625" customWidth="1"/>
    <col min="7682" max="7682" width="9.140625" customWidth="1"/>
    <col min="7683" max="7683" width="20.42578125" customWidth="1"/>
    <col min="7937" max="7937" width="14.140625" customWidth="1"/>
    <col min="7938" max="7938" width="9.140625" customWidth="1"/>
    <col min="7939" max="7939" width="20.42578125" customWidth="1"/>
    <col min="8193" max="8193" width="14.140625" customWidth="1"/>
    <col min="8194" max="8194" width="9.140625" customWidth="1"/>
    <col min="8195" max="8195" width="20.42578125" customWidth="1"/>
    <col min="8449" max="8449" width="14.140625" customWidth="1"/>
    <col min="8450" max="8450" width="9.140625" customWidth="1"/>
    <col min="8451" max="8451" width="20.42578125" customWidth="1"/>
    <col min="8705" max="8705" width="14.140625" customWidth="1"/>
    <col min="8706" max="8706" width="9.140625" customWidth="1"/>
    <col min="8707" max="8707" width="20.42578125" customWidth="1"/>
    <col min="8961" max="8961" width="14.140625" customWidth="1"/>
    <col min="8962" max="8962" width="9.140625" customWidth="1"/>
    <col min="8963" max="8963" width="20.42578125" customWidth="1"/>
    <col min="9217" max="9217" width="14.140625" customWidth="1"/>
    <col min="9218" max="9218" width="9.140625" customWidth="1"/>
    <col min="9219" max="9219" width="20.42578125" customWidth="1"/>
    <col min="9473" max="9473" width="14.140625" customWidth="1"/>
    <col min="9474" max="9474" width="9.140625" customWidth="1"/>
    <col min="9475" max="9475" width="20.42578125" customWidth="1"/>
    <col min="9729" max="9729" width="14.140625" customWidth="1"/>
    <col min="9730" max="9730" width="9.140625" customWidth="1"/>
    <col min="9731" max="9731" width="20.42578125" customWidth="1"/>
    <col min="9985" max="9985" width="14.140625" customWidth="1"/>
    <col min="9986" max="9986" width="9.140625" customWidth="1"/>
    <col min="9987" max="9987" width="20.42578125" customWidth="1"/>
    <col min="10241" max="10241" width="14.140625" customWidth="1"/>
    <col min="10242" max="10242" width="9.140625" customWidth="1"/>
    <col min="10243" max="10243" width="20.42578125" customWidth="1"/>
    <col min="10497" max="10497" width="14.140625" customWidth="1"/>
    <col min="10498" max="10498" width="9.140625" customWidth="1"/>
    <col min="10499" max="10499" width="20.42578125" customWidth="1"/>
    <col min="10753" max="10753" width="14.140625" customWidth="1"/>
    <col min="10754" max="10754" width="9.140625" customWidth="1"/>
    <col min="10755" max="10755" width="20.42578125" customWidth="1"/>
    <col min="11009" max="11009" width="14.140625" customWidth="1"/>
    <col min="11010" max="11010" width="9.140625" customWidth="1"/>
    <col min="11011" max="11011" width="20.42578125" customWidth="1"/>
    <col min="11265" max="11265" width="14.140625" customWidth="1"/>
    <col min="11266" max="11266" width="9.140625" customWidth="1"/>
    <col min="11267" max="11267" width="20.42578125" customWidth="1"/>
    <col min="11521" max="11521" width="14.140625" customWidth="1"/>
    <col min="11522" max="11522" width="9.140625" customWidth="1"/>
    <col min="11523" max="11523" width="20.42578125" customWidth="1"/>
    <col min="11777" max="11777" width="14.140625" customWidth="1"/>
    <col min="11778" max="11778" width="9.140625" customWidth="1"/>
    <col min="11779" max="11779" width="20.42578125" customWidth="1"/>
    <col min="12033" max="12033" width="14.140625" customWidth="1"/>
    <col min="12034" max="12034" width="9.140625" customWidth="1"/>
    <col min="12035" max="12035" width="20.42578125" customWidth="1"/>
    <col min="12289" max="12289" width="14.140625" customWidth="1"/>
    <col min="12290" max="12290" width="9.140625" customWidth="1"/>
    <col min="12291" max="12291" width="20.42578125" customWidth="1"/>
    <col min="12545" max="12545" width="14.140625" customWidth="1"/>
    <col min="12546" max="12546" width="9.140625" customWidth="1"/>
    <col min="12547" max="12547" width="20.42578125" customWidth="1"/>
    <col min="12801" max="12801" width="14.140625" customWidth="1"/>
    <col min="12802" max="12802" width="9.140625" customWidth="1"/>
    <col min="12803" max="12803" width="20.42578125" customWidth="1"/>
    <col min="13057" max="13057" width="14.140625" customWidth="1"/>
    <col min="13058" max="13058" width="9.140625" customWidth="1"/>
    <col min="13059" max="13059" width="20.42578125" customWidth="1"/>
    <col min="13313" max="13313" width="14.140625" customWidth="1"/>
    <col min="13314" max="13314" width="9.140625" customWidth="1"/>
    <col min="13315" max="13315" width="20.42578125" customWidth="1"/>
    <col min="13569" max="13569" width="14.140625" customWidth="1"/>
    <col min="13570" max="13570" width="9.140625" customWidth="1"/>
    <col min="13571" max="13571" width="20.42578125" customWidth="1"/>
    <col min="13825" max="13825" width="14.140625" customWidth="1"/>
    <col min="13826" max="13826" width="9.140625" customWidth="1"/>
    <col min="13827" max="13827" width="20.42578125" customWidth="1"/>
    <col min="14081" max="14081" width="14.140625" customWidth="1"/>
    <col min="14082" max="14082" width="9.140625" customWidth="1"/>
    <col min="14083" max="14083" width="20.42578125" customWidth="1"/>
    <col min="14337" max="14337" width="14.140625" customWidth="1"/>
    <col min="14338" max="14338" width="9.140625" customWidth="1"/>
    <col min="14339" max="14339" width="20.42578125" customWidth="1"/>
    <col min="14593" max="14593" width="14.140625" customWidth="1"/>
    <col min="14594" max="14594" width="9.140625" customWidth="1"/>
    <col min="14595" max="14595" width="20.42578125" customWidth="1"/>
    <col min="14849" max="14849" width="14.140625" customWidth="1"/>
    <col min="14850" max="14850" width="9.140625" customWidth="1"/>
    <col min="14851" max="14851" width="20.42578125" customWidth="1"/>
    <col min="15105" max="15105" width="14.140625" customWidth="1"/>
    <col min="15106" max="15106" width="9.140625" customWidth="1"/>
    <col min="15107" max="15107" width="20.42578125" customWidth="1"/>
    <col min="15361" max="15361" width="14.140625" customWidth="1"/>
    <col min="15362" max="15362" width="9.140625" customWidth="1"/>
    <col min="15363" max="15363" width="20.42578125" customWidth="1"/>
    <col min="15617" max="15617" width="14.140625" customWidth="1"/>
    <col min="15618" max="15618" width="9.140625" customWidth="1"/>
    <col min="15619" max="15619" width="20.42578125" customWidth="1"/>
    <col min="15873" max="15873" width="14.140625" customWidth="1"/>
    <col min="15874" max="15874" width="9.140625" customWidth="1"/>
    <col min="15875" max="15875" width="20.42578125" customWidth="1"/>
    <col min="16129" max="16129" width="14.140625" customWidth="1"/>
    <col min="16130" max="16130" width="9.140625" customWidth="1"/>
    <col min="16131" max="16131" width="20.42578125" customWidth="1"/>
  </cols>
  <sheetData>
    <row r="1" spans="1:3" ht="18">
      <c r="A1" s="21" t="s">
        <v>48</v>
      </c>
    </row>
    <row r="2" spans="1:3">
      <c r="A2" s="22"/>
    </row>
    <row r="3" spans="1:3">
      <c r="A3" s="217" t="s">
        <v>49</v>
      </c>
      <c r="B3" s="217"/>
      <c r="C3" s="217"/>
    </row>
    <row r="5" spans="1:3">
      <c r="A5" s="24" t="s">
        <v>50</v>
      </c>
      <c r="B5" s="25"/>
      <c r="C5" s="26" t="s">
        <v>51</v>
      </c>
    </row>
    <row r="6" spans="1:3">
      <c r="A6" s="27" t="s">
        <v>52</v>
      </c>
      <c r="B6" s="28" t="s">
        <v>53</v>
      </c>
      <c r="C6" s="29">
        <v>0</v>
      </c>
    </row>
    <row r="7" spans="1:3">
      <c r="A7" s="27" t="s">
        <v>54</v>
      </c>
      <c r="B7" s="28" t="s">
        <v>53</v>
      </c>
      <c r="C7" s="29">
        <v>4.1666666666666664E-2</v>
      </c>
    </row>
    <row r="8" spans="1:3">
      <c r="A8" s="27" t="s">
        <v>55</v>
      </c>
      <c r="B8" s="28" t="s">
        <v>53</v>
      </c>
      <c r="C8" s="29">
        <v>8.3333333333333329E-2</v>
      </c>
    </row>
    <row r="9" spans="1:3">
      <c r="A9" s="27" t="s">
        <v>56</v>
      </c>
      <c r="B9" s="28" t="s">
        <v>53</v>
      </c>
      <c r="C9" s="29">
        <v>0.125</v>
      </c>
    </row>
    <row r="10" spans="1:3">
      <c r="A10" s="27" t="s">
        <v>57</v>
      </c>
      <c r="B10" s="28" t="s">
        <v>53</v>
      </c>
      <c r="C10" s="29">
        <v>0.16666666666666666</v>
      </c>
    </row>
    <row r="11" spans="1:3">
      <c r="A11" s="27" t="s">
        <v>58</v>
      </c>
      <c r="B11" s="28" t="s">
        <v>53</v>
      </c>
      <c r="C11" s="29">
        <v>0.20833333333333334</v>
      </c>
    </row>
    <row r="12" spans="1:3">
      <c r="A12" s="27" t="s">
        <v>59</v>
      </c>
      <c r="B12" s="28" t="s">
        <v>53</v>
      </c>
      <c r="C12" s="29">
        <v>0.25</v>
      </c>
    </row>
    <row r="13" spans="1:3">
      <c r="A13" s="27" t="s">
        <v>60</v>
      </c>
      <c r="B13" s="28" t="s">
        <v>53</v>
      </c>
      <c r="C13" s="29">
        <v>0.29166666666666669</v>
      </c>
    </row>
    <row r="14" spans="1:3">
      <c r="A14" s="27" t="s">
        <v>61</v>
      </c>
      <c r="B14" s="28" t="s">
        <v>53</v>
      </c>
      <c r="C14" s="29">
        <v>0.33333333333333331</v>
      </c>
    </row>
    <row r="15" spans="1:3">
      <c r="A15" s="27" t="s">
        <v>62</v>
      </c>
      <c r="B15" s="28" t="s">
        <v>53</v>
      </c>
      <c r="C15" s="29">
        <v>0.375</v>
      </c>
    </row>
    <row r="16" spans="1:3">
      <c r="A16" s="27" t="s">
        <v>63</v>
      </c>
      <c r="B16" s="28" t="s">
        <v>53</v>
      </c>
      <c r="C16" s="29">
        <v>0.41666666666666669</v>
      </c>
    </row>
    <row r="17" spans="1:3">
      <c r="A17" s="27" t="s">
        <v>64</v>
      </c>
      <c r="B17" s="28" t="s">
        <v>53</v>
      </c>
      <c r="C17" s="29">
        <v>0.45833333333333331</v>
      </c>
    </row>
    <row r="18" spans="1:3">
      <c r="A18" s="27" t="s">
        <v>65</v>
      </c>
      <c r="B18" s="28" t="s">
        <v>53</v>
      </c>
      <c r="C18" s="29">
        <v>0.5</v>
      </c>
    </row>
    <row r="19" spans="1:3">
      <c r="A19" s="27" t="s">
        <v>66</v>
      </c>
      <c r="B19" s="28" t="s">
        <v>53</v>
      </c>
      <c r="C19" s="29">
        <v>0.54166666666666663</v>
      </c>
    </row>
    <row r="20" spans="1:3">
      <c r="A20" s="27" t="s">
        <v>67</v>
      </c>
      <c r="B20" s="28" t="s">
        <v>53</v>
      </c>
      <c r="C20" s="29">
        <v>0.58333333333333337</v>
      </c>
    </row>
    <row r="21" spans="1:3">
      <c r="A21" s="27" t="s">
        <v>68</v>
      </c>
      <c r="B21" s="28" t="s">
        <v>53</v>
      </c>
      <c r="C21" s="29">
        <v>0.625</v>
      </c>
    </row>
    <row r="22" spans="1:3">
      <c r="A22" s="27" t="s">
        <v>69</v>
      </c>
      <c r="B22" s="28" t="s">
        <v>53</v>
      </c>
      <c r="C22" s="29">
        <v>0.66666666666666663</v>
      </c>
    </row>
    <row r="23" spans="1:3">
      <c r="A23" s="27" t="s">
        <v>70</v>
      </c>
      <c r="B23" s="28" t="s">
        <v>53</v>
      </c>
      <c r="C23" s="29">
        <v>0.70833333333333337</v>
      </c>
    </row>
    <row r="24" spans="1:3">
      <c r="A24" s="27" t="s">
        <v>71</v>
      </c>
      <c r="B24" s="28" t="s">
        <v>53</v>
      </c>
      <c r="C24" s="29">
        <v>0.75</v>
      </c>
    </row>
    <row r="25" spans="1:3">
      <c r="A25" s="27" t="s">
        <v>72</v>
      </c>
      <c r="B25" s="28" t="s">
        <v>53</v>
      </c>
      <c r="C25" s="29">
        <v>0.79166666666666663</v>
      </c>
    </row>
    <row r="26" spans="1:3">
      <c r="A26" s="27" t="s">
        <v>73</v>
      </c>
      <c r="B26" s="28" t="s">
        <v>53</v>
      </c>
      <c r="C26" s="29">
        <v>0.83333333333333337</v>
      </c>
    </row>
    <row r="27" spans="1:3">
      <c r="A27" s="27" t="s">
        <v>74</v>
      </c>
      <c r="B27" s="28" t="s">
        <v>53</v>
      </c>
      <c r="C27" s="29">
        <v>0.875</v>
      </c>
    </row>
    <row r="28" spans="1:3">
      <c r="A28" s="27" t="s">
        <v>75</v>
      </c>
      <c r="B28" s="28" t="s">
        <v>53</v>
      </c>
      <c r="C28" s="29">
        <v>0.91666666666666663</v>
      </c>
    </row>
    <row r="29" spans="1:3">
      <c r="A29" s="27" t="s">
        <v>76</v>
      </c>
      <c r="B29" s="28" t="s">
        <v>53</v>
      </c>
      <c r="C29" s="29">
        <v>0.95833333333333337</v>
      </c>
    </row>
    <row r="30" spans="1:3" ht="14.1" thickBot="1"/>
    <row r="31" spans="1:3" ht="39.950000000000003" customHeight="1" thickBot="1">
      <c r="A31" s="218" t="s">
        <v>77</v>
      </c>
      <c r="B31" s="219"/>
      <c r="C31" s="220"/>
    </row>
    <row r="32" spans="1:3" ht="14.1" thickBot="1">
      <c r="A32" s="30"/>
      <c r="B32" s="30"/>
      <c r="C32" s="30"/>
    </row>
    <row r="33" spans="1:3" ht="56.25" customHeight="1" thickBot="1">
      <c r="A33" s="218" t="s">
        <v>78</v>
      </c>
      <c r="B33" s="219"/>
      <c r="C33" s="220"/>
    </row>
    <row r="34" spans="1:3" ht="14.1" thickBot="1">
      <c r="C34" s="2"/>
    </row>
    <row r="35" spans="1:3" ht="71.099999999999994" thickBot="1">
      <c r="A35" s="31" t="s">
        <v>79</v>
      </c>
      <c r="C35" s="32" t="s">
        <v>80</v>
      </c>
    </row>
    <row r="36" spans="1:3">
      <c r="A36" s="33"/>
      <c r="C36" s="2"/>
    </row>
    <row r="37" spans="1:3" ht="66" customHeight="1">
      <c r="A37" s="221" t="s">
        <v>81</v>
      </c>
      <c r="B37" s="222"/>
      <c r="C37" s="222"/>
    </row>
  </sheetData>
  <customSheetViews>
    <customSheetView guid="{0386F5F7-64E9-48FC-80A0-34FE669FF1D4}" topLeftCell="A37">
      <selection sqref="A1:XFD1048576"/>
      <pageMargins left="0" right="0" top="0" bottom="0" header="0" footer="0"/>
    </customSheetView>
  </customSheetViews>
  <mergeCells count="4">
    <mergeCell ref="A3:C3"/>
    <mergeCell ref="A31:C31"/>
    <mergeCell ref="A33:C33"/>
    <mergeCell ref="A37:C37"/>
  </mergeCells>
  <phoneticPr fontId="2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B7810B21D464DBB3D96F409418638" ma:contentTypeVersion="12" ma:contentTypeDescription="Create a new document." ma:contentTypeScope="" ma:versionID="7c71e19ecb9d4d6ba5c4d37c1a113d5b">
  <xsd:schema xmlns:xsd="http://www.w3.org/2001/XMLSchema" xmlns:xs="http://www.w3.org/2001/XMLSchema" xmlns:p="http://schemas.microsoft.com/office/2006/metadata/properties" xmlns:ns2="f6c41b3e-786d-497b-85f6-d40ae73f6be0" xmlns:ns3="17f3b8d3-bb79-4d0f-8f8f-e340a057ed6c" targetNamespace="http://schemas.microsoft.com/office/2006/metadata/properties" ma:root="true" ma:fieldsID="d990a40e50022bc7fc2ba1d4e0b888db" ns2:_="" ns3:_="">
    <xsd:import namespace="f6c41b3e-786d-497b-85f6-d40ae73f6be0"/>
    <xsd:import namespace="17f3b8d3-bb79-4d0f-8f8f-e340a057e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41b3e-786d-497b-85f6-d40ae73f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597c87-0a2f-4bcb-98aa-a355c72904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3b8d3-bb79-4d0f-8f8f-e340a057ed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e6f3d3-e34c-4e36-84a2-6f24198583fc}" ma:internalName="TaxCatchAll" ma:showField="CatchAllData" ma:web="17f3b8d3-bb79-4d0f-8f8f-e340a057e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c41b3e-786d-497b-85f6-d40ae73f6be0">
      <Terms xmlns="http://schemas.microsoft.com/office/infopath/2007/PartnerControls"/>
    </lcf76f155ced4ddcb4097134ff3c332f>
    <TaxCatchAll xmlns="17f3b8d3-bb79-4d0f-8f8f-e340a057ed6c" xsi:nil="true"/>
  </documentManagement>
</p:properties>
</file>

<file path=customXml/itemProps1.xml><?xml version="1.0" encoding="utf-8"?>
<ds:datastoreItem xmlns:ds="http://schemas.openxmlformats.org/officeDocument/2006/customXml" ds:itemID="{26B7C5F3-8D41-4B61-83CB-B8896CB5CB85}"/>
</file>

<file path=customXml/itemProps2.xml><?xml version="1.0" encoding="utf-8"?>
<ds:datastoreItem xmlns:ds="http://schemas.openxmlformats.org/officeDocument/2006/customXml" ds:itemID="{2F7C03A8-7AC6-41DF-BEB7-37CE68FA6773}"/>
</file>

<file path=customXml/itemProps3.xml><?xml version="1.0" encoding="utf-8"?>
<ds:datastoreItem xmlns:ds="http://schemas.openxmlformats.org/officeDocument/2006/customXml" ds:itemID="{FE0D9942-A48C-4F80-930E-60047937C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CUNY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Diana Kunkel</cp:lastModifiedBy>
  <cp:revision/>
  <dcterms:created xsi:type="dcterms:W3CDTF">1999-12-15T14:42:21Z</dcterms:created>
  <dcterms:modified xsi:type="dcterms:W3CDTF">2026-01-26T18:23:14Z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0x010100E53B7810B21D464DBB3D96F409418638</vt:lpwstr>
  </property>
</Properties>
</file>